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C:\Users\Gebruiker\Dropbox\Uitslag HeerenCup\"/>
    </mc:Choice>
  </mc:AlternateContent>
  <bookViews>
    <workbookView xWindow="-15" yWindow="-15" windowWidth="12120" windowHeight="6240" xr2:uid="{00000000-000D-0000-FFFF-FFFF00000000}"/>
  </bookViews>
  <sheets>
    <sheet name="Schema" sheetId="1" r:id="rId1"/>
    <sheet name="Uitslagen" sheetId="2" r:id="rId2"/>
    <sheet name="Blad3" sheetId="3" r:id="rId3"/>
  </sheets>
  <definedNames>
    <definedName name="_xlnm.Print_Area" localSheetId="0">Schema!$A$1:$N$65</definedName>
    <definedName name="_xlnm.Print_Titles" localSheetId="0">Schema!$5:$5</definedName>
  </definedNames>
  <calcPr calcId="171027"/>
</workbook>
</file>

<file path=xl/calcChain.xml><?xml version="1.0" encoding="utf-8"?>
<calcChain xmlns="http://schemas.openxmlformats.org/spreadsheetml/2006/main">
  <c r="R96" i="1" l="1"/>
  <c r="Q96" i="1"/>
  <c r="P96" i="1"/>
  <c r="O96" i="1"/>
  <c r="G96" i="1"/>
  <c r="R95" i="1"/>
  <c r="Q95" i="1"/>
  <c r="P95" i="1"/>
  <c r="O95" i="1"/>
  <c r="G95" i="1"/>
  <c r="R94" i="1"/>
  <c r="Q94" i="1"/>
  <c r="P94" i="1"/>
  <c r="O94" i="1"/>
  <c r="G94" i="1"/>
  <c r="R93" i="1"/>
  <c r="Q93" i="1"/>
  <c r="P93" i="1"/>
  <c r="O93" i="1"/>
  <c r="G93" i="1"/>
  <c r="R92" i="1"/>
  <c r="Q92" i="1"/>
  <c r="P92" i="1"/>
  <c r="O92" i="1"/>
  <c r="G92" i="1"/>
  <c r="R91" i="1"/>
  <c r="Q91" i="1"/>
  <c r="P91" i="1"/>
  <c r="O91" i="1"/>
  <c r="G91" i="1"/>
  <c r="R90" i="1"/>
  <c r="Q90" i="1"/>
  <c r="P90" i="1"/>
  <c r="O90" i="1"/>
  <c r="G90" i="1"/>
  <c r="R89" i="1"/>
  <c r="Q89" i="1"/>
  <c r="P89" i="1"/>
  <c r="O89" i="1"/>
  <c r="G89" i="1"/>
  <c r="R88" i="1"/>
  <c r="Q88" i="1"/>
  <c r="P88" i="1"/>
  <c r="O88" i="1"/>
  <c r="G88" i="1"/>
  <c r="R87" i="1"/>
  <c r="Q87" i="1"/>
  <c r="P87" i="1"/>
  <c r="O87" i="1"/>
  <c r="G87" i="1"/>
  <c r="R86" i="1"/>
  <c r="Q86" i="1"/>
  <c r="P86" i="1"/>
  <c r="O86" i="1"/>
  <c r="G86" i="1"/>
  <c r="R85" i="1"/>
  <c r="Q85" i="1"/>
  <c r="P85" i="1"/>
  <c r="O85" i="1"/>
  <c r="G85" i="1"/>
  <c r="R84" i="1"/>
  <c r="Q84" i="1"/>
  <c r="P84" i="1"/>
  <c r="O84" i="1"/>
  <c r="G84" i="1"/>
  <c r="R83" i="1"/>
  <c r="Q83" i="1"/>
  <c r="P83" i="1"/>
  <c r="O83" i="1"/>
  <c r="G83" i="1"/>
  <c r="R82" i="1"/>
  <c r="Q82" i="1"/>
  <c r="P82" i="1"/>
  <c r="O82" i="1"/>
  <c r="G82" i="1"/>
  <c r="R81" i="1"/>
  <c r="Q81" i="1"/>
  <c r="P81" i="1"/>
  <c r="O81" i="1"/>
  <c r="G81" i="1"/>
  <c r="R80" i="1"/>
  <c r="Q80" i="1"/>
  <c r="P80" i="1"/>
  <c r="O80" i="1"/>
  <c r="G80" i="1"/>
  <c r="R79" i="1"/>
  <c r="Q79" i="1"/>
  <c r="P79" i="1"/>
  <c r="O79" i="1"/>
  <c r="G79" i="1"/>
  <c r="R78" i="1"/>
  <c r="Q78" i="1"/>
  <c r="P78" i="1"/>
  <c r="O78" i="1"/>
  <c r="G78" i="1"/>
  <c r="R77" i="1"/>
  <c r="Q77" i="1"/>
  <c r="P77" i="1"/>
  <c r="O77" i="1"/>
  <c r="G77" i="1"/>
  <c r="R76" i="1"/>
  <c r="Q76" i="1"/>
  <c r="P76" i="1"/>
  <c r="O76" i="1"/>
  <c r="G76" i="1"/>
  <c r="R75" i="1"/>
  <c r="Q75" i="1"/>
  <c r="P75" i="1"/>
  <c r="O75" i="1"/>
  <c r="G75" i="1"/>
  <c r="R74" i="1"/>
  <c r="Q74" i="1"/>
  <c r="P74" i="1"/>
  <c r="O74" i="1"/>
  <c r="G74" i="1"/>
  <c r="R73" i="1"/>
  <c r="Q73" i="1"/>
  <c r="P73" i="1"/>
  <c r="O73" i="1"/>
  <c r="G73" i="1"/>
  <c r="R72" i="1"/>
  <c r="Q72" i="1"/>
  <c r="P72" i="1"/>
  <c r="O72" i="1"/>
  <c r="G72" i="1"/>
  <c r="R71" i="1"/>
  <c r="Q71" i="1"/>
  <c r="P71" i="1"/>
  <c r="O71" i="1"/>
  <c r="G71" i="1"/>
  <c r="R70" i="1"/>
  <c r="Q70" i="1"/>
  <c r="P70" i="1"/>
  <c r="O70" i="1"/>
  <c r="G70" i="1"/>
  <c r="R69" i="1"/>
  <c r="Q69" i="1"/>
  <c r="P69" i="1"/>
  <c r="O69" i="1"/>
  <c r="G69" i="1"/>
  <c r="R68" i="1"/>
  <c r="Q68" i="1"/>
  <c r="P68" i="1"/>
  <c r="O68" i="1"/>
  <c r="G68" i="1"/>
  <c r="R67" i="1"/>
  <c r="Q67" i="1"/>
  <c r="P67" i="1"/>
  <c r="O67" i="1"/>
  <c r="G67" i="1"/>
  <c r="R24" i="1"/>
  <c r="Q24" i="1"/>
  <c r="P24" i="1"/>
  <c r="O24" i="1"/>
  <c r="G24" i="1"/>
  <c r="R14" i="1"/>
  <c r="Q14" i="1"/>
  <c r="P14" i="1"/>
  <c r="O14" i="1"/>
  <c r="G14" i="1"/>
  <c r="R20" i="1"/>
  <c r="Q20" i="1"/>
  <c r="P20" i="1"/>
  <c r="O20" i="1"/>
  <c r="G20" i="1"/>
  <c r="R12" i="1"/>
  <c r="Q12" i="1"/>
  <c r="P12" i="1"/>
  <c r="O12" i="1"/>
  <c r="G12" i="1"/>
  <c r="R19" i="1"/>
  <c r="Q19" i="1"/>
  <c r="P19" i="1"/>
  <c r="O19" i="1"/>
  <c r="G19" i="1"/>
  <c r="R54" i="1"/>
  <c r="Q54" i="1"/>
  <c r="P54" i="1"/>
  <c r="O54" i="1"/>
  <c r="G54" i="1"/>
  <c r="R38" i="1"/>
  <c r="Q38" i="1"/>
  <c r="P38" i="1"/>
  <c r="O38" i="1"/>
  <c r="G38" i="1"/>
  <c r="R26" i="1"/>
  <c r="Q26" i="1"/>
  <c r="P26" i="1"/>
  <c r="O26" i="1"/>
  <c r="G26" i="1"/>
  <c r="R31" i="1"/>
  <c r="Q31" i="1"/>
  <c r="P31" i="1"/>
  <c r="O31" i="1"/>
  <c r="G31" i="1"/>
  <c r="R65" i="1"/>
  <c r="Q65" i="1"/>
  <c r="P65" i="1"/>
  <c r="O65" i="1"/>
  <c r="G65" i="1"/>
  <c r="R32" i="1"/>
  <c r="Q32" i="1"/>
  <c r="P32" i="1"/>
  <c r="O32" i="1"/>
  <c r="G32" i="1"/>
  <c r="R16" i="1"/>
  <c r="Q16" i="1"/>
  <c r="P16" i="1"/>
  <c r="O16" i="1"/>
  <c r="G16" i="1"/>
  <c r="R37" i="1"/>
  <c r="Q37" i="1"/>
  <c r="P37" i="1"/>
  <c r="O37" i="1"/>
  <c r="G37" i="1"/>
  <c r="R41" i="1"/>
  <c r="Q41" i="1"/>
  <c r="P41" i="1"/>
  <c r="O41" i="1"/>
  <c r="G41" i="1"/>
  <c r="R17" i="1"/>
  <c r="Q17" i="1"/>
  <c r="P17" i="1"/>
  <c r="O17" i="1"/>
  <c r="G17" i="1"/>
  <c r="R66" i="1"/>
  <c r="Q66" i="1"/>
  <c r="P66" i="1"/>
  <c r="O66" i="1"/>
  <c r="G66" i="1"/>
  <c r="R48" i="1"/>
  <c r="Q48" i="1"/>
  <c r="P48" i="1"/>
  <c r="O48" i="1"/>
  <c r="G48" i="1"/>
  <c r="R61" i="1"/>
  <c r="Q61" i="1"/>
  <c r="P61" i="1"/>
  <c r="O61" i="1"/>
  <c r="G61" i="1"/>
  <c r="R25" i="1"/>
  <c r="Q25" i="1"/>
  <c r="P25" i="1"/>
  <c r="O25" i="1"/>
  <c r="G25" i="1"/>
  <c r="R58" i="1"/>
  <c r="Q58" i="1"/>
  <c r="P58" i="1"/>
  <c r="O58" i="1"/>
  <c r="G58" i="1"/>
  <c r="R56" i="1"/>
  <c r="Q56" i="1"/>
  <c r="P56" i="1"/>
  <c r="O56" i="1"/>
  <c r="G56" i="1"/>
  <c r="R27" i="1"/>
  <c r="Q27" i="1"/>
  <c r="P27" i="1"/>
  <c r="O27" i="1"/>
  <c r="G27" i="1"/>
  <c r="R35" i="1"/>
  <c r="Q35" i="1"/>
  <c r="P35" i="1"/>
  <c r="O35" i="1"/>
  <c r="G35" i="1"/>
  <c r="R46" i="1"/>
  <c r="Q46" i="1"/>
  <c r="P46" i="1"/>
  <c r="O46" i="1"/>
  <c r="G46" i="1"/>
  <c r="R9" i="1"/>
  <c r="Q9" i="1"/>
  <c r="P9" i="1"/>
  <c r="O9" i="1"/>
  <c r="G9" i="1"/>
  <c r="R47" i="1"/>
  <c r="Q47" i="1"/>
  <c r="P47" i="1"/>
  <c r="O47" i="1"/>
  <c r="G47" i="1"/>
  <c r="R36" i="1"/>
  <c r="Q36" i="1"/>
  <c r="P36" i="1"/>
  <c r="O36" i="1"/>
  <c r="G36" i="1"/>
  <c r="R45" i="1"/>
  <c r="Q45" i="1"/>
  <c r="P45" i="1"/>
  <c r="O45" i="1"/>
  <c r="G45" i="1"/>
  <c r="R57" i="1"/>
  <c r="Q57" i="1"/>
  <c r="P57" i="1"/>
  <c r="O57" i="1"/>
  <c r="G57" i="1"/>
  <c r="R49" i="1"/>
  <c r="Q49" i="1"/>
  <c r="P49" i="1"/>
  <c r="O49" i="1"/>
  <c r="G49" i="1"/>
  <c r="R10" i="1"/>
  <c r="Q10" i="1"/>
  <c r="P10" i="1"/>
  <c r="O10" i="1"/>
  <c r="G10" i="1"/>
  <c r="R42" i="1"/>
  <c r="Q42" i="1"/>
  <c r="P42" i="1"/>
  <c r="O42" i="1"/>
  <c r="G42" i="1"/>
  <c r="R39" i="1"/>
  <c r="Q39" i="1"/>
  <c r="P39" i="1"/>
  <c r="O39" i="1"/>
  <c r="G39" i="1"/>
  <c r="R51" i="1"/>
  <c r="Q51" i="1"/>
  <c r="P51" i="1"/>
  <c r="O51" i="1"/>
  <c r="G51" i="1"/>
  <c r="R21" i="1"/>
  <c r="Q21" i="1"/>
  <c r="P21" i="1"/>
  <c r="O21" i="1"/>
  <c r="G21" i="1"/>
  <c r="R13" i="1"/>
  <c r="Q13" i="1"/>
  <c r="P13" i="1"/>
  <c r="O13" i="1"/>
  <c r="G13" i="1"/>
  <c r="R6" i="1"/>
  <c r="Q6" i="1"/>
  <c r="P6" i="1"/>
  <c r="O6" i="1"/>
  <c r="G6" i="1"/>
  <c r="G44" i="1"/>
  <c r="O44" i="1"/>
  <c r="P44" i="1"/>
  <c r="Q44" i="1"/>
  <c r="R44" i="1"/>
  <c r="G18" i="1"/>
  <c r="O18" i="1"/>
  <c r="P18" i="1"/>
  <c r="Q18" i="1"/>
  <c r="R18" i="1"/>
  <c r="R33" i="1"/>
  <c r="P33" i="1"/>
  <c r="O33" i="1"/>
  <c r="Q33" i="1"/>
  <c r="G33" i="1"/>
  <c r="O8" i="1"/>
  <c r="P8" i="1"/>
  <c r="Q8" i="1"/>
  <c r="R8" i="1"/>
  <c r="O11" i="1"/>
  <c r="P11" i="1"/>
  <c r="Q11" i="1"/>
  <c r="R11" i="1"/>
  <c r="G8" i="1"/>
  <c r="G11" i="1"/>
  <c r="O50" i="1"/>
  <c r="O43" i="1"/>
  <c r="O63" i="1"/>
  <c r="O60" i="1"/>
  <c r="O52" i="1"/>
  <c r="O64" i="1"/>
  <c r="O59" i="1"/>
  <c r="O55" i="1"/>
  <c r="O23" i="1"/>
  <c r="O34" i="1"/>
  <c r="O29" i="1"/>
  <c r="O22" i="1"/>
  <c r="P22" i="1"/>
  <c r="Q22" i="1"/>
  <c r="R22" i="1"/>
  <c r="O7" i="1"/>
  <c r="P7" i="1"/>
  <c r="Q7" i="1"/>
  <c r="R7" i="1"/>
  <c r="O97" i="1"/>
  <c r="P97" i="1"/>
  <c r="Q97" i="1"/>
  <c r="R97" i="1"/>
  <c r="O28" i="1"/>
  <c r="P28" i="1"/>
  <c r="Q28" i="1"/>
  <c r="R28" i="1"/>
  <c r="O62" i="1"/>
  <c r="P62" i="1"/>
  <c r="Q62" i="1"/>
  <c r="R62" i="1"/>
  <c r="O30" i="1"/>
  <c r="P30" i="1"/>
  <c r="Q30" i="1"/>
  <c r="R30" i="1"/>
  <c r="O15" i="1"/>
  <c r="P15" i="1"/>
  <c r="Q15" i="1"/>
  <c r="R15" i="1"/>
  <c r="O53" i="1"/>
  <c r="P53" i="1"/>
  <c r="Q53" i="1"/>
  <c r="R53" i="1"/>
  <c r="O40" i="1"/>
  <c r="P40" i="1"/>
  <c r="Q40" i="1"/>
  <c r="R40" i="1"/>
  <c r="P55" i="1"/>
  <c r="Q55" i="1"/>
  <c r="R55" i="1"/>
  <c r="P23" i="1"/>
  <c r="Q23" i="1"/>
  <c r="R23" i="1"/>
  <c r="P34" i="1"/>
  <c r="Q34" i="1"/>
  <c r="R34" i="1"/>
  <c r="P29" i="1"/>
  <c r="Q29" i="1"/>
  <c r="R29" i="1"/>
  <c r="P52" i="1"/>
  <c r="Q52" i="1"/>
  <c r="R52" i="1"/>
  <c r="P64" i="1"/>
  <c r="Q64" i="1"/>
  <c r="R64" i="1"/>
  <c r="P59" i="1"/>
  <c r="Q59" i="1"/>
  <c r="R59" i="1"/>
  <c r="P50" i="1"/>
  <c r="Q50" i="1"/>
  <c r="R50" i="1"/>
  <c r="P43" i="1"/>
  <c r="Q43" i="1"/>
  <c r="R43" i="1"/>
  <c r="P63" i="1"/>
  <c r="Q63" i="1"/>
  <c r="R63" i="1"/>
  <c r="P60" i="1"/>
  <c r="Q60" i="1"/>
  <c r="R60" i="1"/>
  <c r="G29" i="1"/>
  <c r="G22" i="1"/>
  <c r="G50" i="1"/>
  <c r="G34" i="1"/>
  <c r="G55" i="1"/>
  <c r="G53" i="1"/>
  <c r="G30" i="1"/>
  <c r="G28" i="1"/>
  <c r="G40" i="1"/>
  <c r="G15" i="1"/>
  <c r="G63" i="1"/>
  <c r="G62" i="1"/>
  <c r="G60" i="1"/>
  <c r="G7" i="1"/>
  <c r="G97" i="1"/>
  <c r="G23" i="1"/>
  <c r="G64" i="1"/>
  <c r="G52" i="1"/>
  <c r="G59" i="1"/>
  <c r="G43" i="1"/>
  <c r="H13" i="1" l="1"/>
  <c r="H45" i="1"/>
  <c r="H58" i="1"/>
  <c r="H16" i="1"/>
  <c r="H74" i="1"/>
  <c r="H31" i="1"/>
  <c r="H70" i="1"/>
  <c r="H82" i="1"/>
  <c r="H19" i="1"/>
  <c r="H80" i="1"/>
  <c r="H88" i="1"/>
  <c r="H90" i="1"/>
  <c r="H96" i="1"/>
  <c r="H21" i="1"/>
  <c r="H39" i="1"/>
  <c r="H36" i="1"/>
  <c r="H9" i="1"/>
  <c r="H25" i="1"/>
  <c r="H48" i="1"/>
  <c r="H32" i="1"/>
  <c r="H38" i="1"/>
  <c r="H68" i="1"/>
  <c r="H79" i="1"/>
  <c r="H87" i="1"/>
  <c r="H95" i="1"/>
  <c r="H10" i="1"/>
  <c r="H35" i="1"/>
  <c r="H17" i="1"/>
  <c r="H12" i="1"/>
  <c r="H71" i="1"/>
  <c r="H78" i="1"/>
  <c r="H86" i="1"/>
  <c r="H94" i="1"/>
  <c r="H6" i="1"/>
  <c r="H57" i="1"/>
  <c r="H56" i="1"/>
  <c r="H37" i="1"/>
  <c r="H20" i="1"/>
  <c r="H24" i="1"/>
  <c r="H72" i="1"/>
  <c r="H76" i="1"/>
  <c r="H84" i="1"/>
  <c r="H92" i="1"/>
  <c r="H65" i="1"/>
  <c r="H14" i="1"/>
  <c r="H89" i="1"/>
  <c r="H49" i="1"/>
  <c r="H27" i="1"/>
  <c r="H41" i="1"/>
  <c r="H54" i="1"/>
  <c r="H69" i="1"/>
  <c r="H77" i="1"/>
  <c r="H85" i="1"/>
  <c r="H93" i="1"/>
  <c r="H51" i="1"/>
  <c r="H47" i="1"/>
  <c r="H61" i="1"/>
  <c r="H73" i="1"/>
  <c r="H81" i="1"/>
  <c r="H42" i="1"/>
  <c r="H46" i="1"/>
  <c r="H66" i="1"/>
  <c r="H26" i="1"/>
  <c r="H67" i="1"/>
  <c r="H75" i="1"/>
  <c r="H83" i="1"/>
  <c r="H91" i="1"/>
  <c r="H53" i="1"/>
  <c r="H34" i="1"/>
  <c r="H22" i="1"/>
  <c r="H43" i="1"/>
  <c r="H11" i="1"/>
  <c r="H62" i="1"/>
  <c r="H28" i="1"/>
  <c r="H33" i="1"/>
  <c r="H29" i="1"/>
  <c r="H52" i="1"/>
  <c r="H44" i="1"/>
  <c r="H60" i="1"/>
  <c r="H63" i="1"/>
  <c r="H64" i="1"/>
  <c r="H23" i="1"/>
  <c r="H55" i="1"/>
  <c r="H40" i="1"/>
  <c r="H15" i="1"/>
  <c r="H30" i="1"/>
  <c r="H97" i="1"/>
  <c r="H7" i="1"/>
  <c r="H8" i="1"/>
  <c r="H50" i="1"/>
  <c r="H18" i="1"/>
  <c r="H59" i="1"/>
</calcChain>
</file>

<file path=xl/sharedStrings.xml><?xml version="1.0" encoding="utf-8"?>
<sst xmlns="http://schemas.openxmlformats.org/spreadsheetml/2006/main" count="343" uniqueCount="145">
  <si>
    <t>Naam</t>
  </si>
  <si>
    <t>Birdie</t>
  </si>
  <si>
    <t>Eagle</t>
  </si>
  <si>
    <t>17-dec</t>
  </si>
  <si>
    <t>Beste 4</t>
  </si>
  <si>
    <t>L</t>
  </si>
  <si>
    <t>N</t>
  </si>
  <si>
    <t>Tot.</t>
  </si>
  <si>
    <t>H1</t>
  </si>
  <si>
    <t>H2</t>
  </si>
  <si>
    <t>H3</t>
  </si>
  <si>
    <t>H4</t>
  </si>
  <si>
    <t>11-okt</t>
  </si>
  <si>
    <t>15-nov</t>
  </si>
  <si>
    <t>HeerenCup during the Winter 2016-2017</t>
  </si>
  <si>
    <t>Volgorde</t>
  </si>
  <si>
    <t>Lidcode</t>
  </si>
  <si>
    <t>HCP</t>
  </si>
  <si>
    <t>Pl.HCP</t>
  </si>
  <si>
    <t>Score</t>
  </si>
  <si>
    <t>AMEL 5</t>
  </si>
  <si>
    <t>R. Amelink (Roelof)</t>
  </si>
  <si>
    <t>M</t>
  </si>
  <si>
    <t>HUUS 4</t>
  </si>
  <si>
    <t>M.J.M. Huuskes (Martin)</t>
  </si>
  <si>
    <t>PAS 1</t>
  </si>
  <si>
    <t>M. Pas (Max)</t>
  </si>
  <si>
    <t>WERM 1</t>
  </si>
  <si>
    <t>J.M. Wermer (Martin)</t>
  </si>
  <si>
    <t>SMIT11</t>
  </si>
  <si>
    <t>A.J. Smit (Aart Jan)</t>
  </si>
  <si>
    <t>HUUS 3</t>
  </si>
  <si>
    <t>W.F.M. Huuskes (Wilbert)</t>
  </si>
  <si>
    <t>NAS 2</t>
  </si>
  <si>
    <t>M. Nas (Mark)</t>
  </si>
  <si>
    <t>VELD 8</t>
  </si>
  <si>
    <t>R. in het Veld (Robin)</t>
  </si>
  <si>
    <t>DENN 1</t>
  </si>
  <si>
    <t>B. Denneboom (Bert Jan)</t>
  </si>
  <si>
    <t>KAMP12</t>
  </si>
  <si>
    <t>J.B. Kampstra (Jeroen)</t>
  </si>
  <si>
    <t>KAMP11</t>
  </si>
  <si>
    <t>E.A. Kamp (Erwin)</t>
  </si>
  <si>
    <t>ENDE 1</t>
  </si>
  <si>
    <t>H.W. Endeman (Henk)</t>
  </si>
  <si>
    <t>SOER 3</t>
  </si>
  <si>
    <t>P.A. Soer (Paul)</t>
  </si>
  <si>
    <t>HOOG 4</t>
  </si>
  <si>
    <t>J.A.M. Hoogsteder (Jan)</t>
  </si>
  <si>
    <t>ZURH 1</t>
  </si>
  <si>
    <t>M.G. Zurhorst (Maarten)</t>
  </si>
  <si>
    <t>ROZE 1</t>
  </si>
  <si>
    <t>E. Rozema (Eric)</t>
  </si>
  <si>
    <t>SCHO31</t>
  </si>
  <si>
    <t>E.H.G. Scholten van Agteren (Erwin)</t>
  </si>
  <si>
    <t>EGBE 7</t>
  </si>
  <si>
    <t>A.G.M. Egberink (Ton)</t>
  </si>
  <si>
    <t>BERG 3</t>
  </si>
  <si>
    <t>J. Bergman (Jan)</t>
  </si>
  <si>
    <t>WEST12</t>
  </si>
  <si>
    <t>F.J.V. Westenberg (Victor)</t>
  </si>
  <si>
    <t>KNOL 1</t>
  </si>
  <si>
    <t>B.A. Knol (Alex)</t>
  </si>
  <si>
    <t>KLIN 2</t>
  </si>
  <si>
    <t>E. Klinker (Erik)</t>
  </si>
  <si>
    <t>INAN 3</t>
  </si>
  <si>
    <t>M. Inan (Metin)</t>
  </si>
  <si>
    <t>HUUS13</t>
  </si>
  <si>
    <t>R.J.P. Huuskes (Rob)</t>
  </si>
  <si>
    <t>DIJK12</t>
  </si>
  <si>
    <t>W.J.G. van Dijk (Walter)</t>
  </si>
  <si>
    <t>SOER 1</t>
  </si>
  <si>
    <t>C.A. Soer (Carel)</t>
  </si>
  <si>
    <t>MOUW 1</t>
  </si>
  <si>
    <t>H.J. Mouw (Henk-Jan)</t>
  </si>
  <si>
    <t>Kolom1</t>
  </si>
  <si>
    <t>Jan</t>
  </si>
  <si>
    <t>Febr</t>
  </si>
  <si>
    <t>Mrt</t>
  </si>
  <si>
    <t>10.6</t>
  </si>
  <si>
    <t>BOLS 1</t>
  </si>
  <si>
    <t>H.W.J. Bolscher (Herman)</t>
  </si>
  <si>
    <t>10.7</t>
  </si>
  <si>
    <t>BUI 1</t>
  </si>
  <si>
    <t>G.J. van Buiten (Gerrit)</t>
  </si>
  <si>
    <t>16.2</t>
  </si>
  <si>
    <t>COST 1</t>
  </si>
  <si>
    <t>R.S. Coster (Robin)</t>
  </si>
  <si>
    <t>11.6</t>
  </si>
  <si>
    <t>13.1</t>
  </si>
  <si>
    <t>14.4</t>
  </si>
  <si>
    <t>15.9</t>
  </si>
  <si>
    <t>GOLZ 1</t>
  </si>
  <si>
    <t>T.O. Golz (Tomas)</t>
  </si>
  <si>
    <t>11.7</t>
  </si>
  <si>
    <t>16.3</t>
  </si>
  <si>
    <t>5.5</t>
  </si>
  <si>
    <t>22.6</t>
  </si>
  <si>
    <t>JONK 2</t>
  </si>
  <si>
    <t>F.G.M. Jonkman (Friedus)</t>
  </si>
  <si>
    <t>16.9</t>
  </si>
  <si>
    <t>14.2</t>
  </si>
  <si>
    <t>16.1</t>
  </si>
  <si>
    <t>18.9</t>
  </si>
  <si>
    <t>KUIP 8</t>
  </si>
  <si>
    <t>J. Kuiper (Johan)</t>
  </si>
  <si>
    <t>25.4</t>
  </si>
  <si>
    <t>KUIP12</t>
  </si>
  <si>
    <t>T.G. Kuipers (Tim)</t>
  </si>
  <si>
    <t>18.7</t>
  </si>
  <si>
    <t>16.0</t>
  </si>
  <si>
    <t>OFFE 1</t>
  </si>
  <si>
    <t>N. Offereins (Nanko)</t>
  </si>
  <si>
    <t>11.0</t>
  </si>
  <si>
    <t>POST 8</t>
  </si>
  <si>
    <t>R. Postma (Remco)</t>
  </si>
  <si>
    <t>10.4</t>
  </si>
  <si>
    <t>18.6</t>
  </si>
  <si>
    <t>ROZE 3</t>
  </si>
  <si>
    <t>R. Rozeboom (Roberto)</t>
  </si>
  <si>
    <t>13.0</t>
  </si>
  <si>
    <t>SCHI 4</t>
  </si>
  <si>
    <t>H.B. Schipholt (Herbert)</t>
  </si>
  <si>
    <t>22.1</t>
  </si>
  <si>
    <t>SCHO26</t>
  </si>
  <si>
    <t>E.R.J. von Schomberg (Ero)</t>
  </si>
  <si>
    <t>16.8</t>
  </si>
  <si>
    <t>4.9</t>
  </si>
  <si>
    <t>14.7</t>
  </si>
  <si>
    <t>SUEL 1</t>
  </si>
  <si>
    <t>G.H. Suelmann (Henk)</t>
  </si>
  <si>
    <t>25.6</t>
  </si>
  <si>
    <t>8.4</t>
  </si>
  <si>
    <t>VELT 2</t>
  </si>
  <si>
    <t>G.G.F. Veltmaat (Guus)</t>
  </si>
  <si>
    <t>17.1</t>
  </si>
  <si>
    <t>WEER 4</t>
  </si>
  <si>
    <t>A.M. Weerkamp (Lex)</t>
  </si>
  <si>
    <t>WERM 3</t>
  </si>
  <si>
    <t>H.H. Wermer (Harry)</t>
  </si>
  <si>
    <t>12.3</t>
  </si>
  <si>
    <t>WILT 3</t>
  </si>
  <si>
    <t>J.H. Wilt (Hans)</t>
  </si>
  <si>
    <t>18.2</t>
  </si>
  <si>
    <t>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</si>
</sst>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* #,##0_-;_-* #,##0\-;_-* &quot;-&quot;_-;_-@_-"/>
    <numFmt numFmtId="165" formatCode="0.0"/>
    <numFmt numFmtId="166" formatCode="_ * #,##0_ ;_ * \-#,##0_ ;_ * &quot;-&quot;??_ ;_ @_ "/>
    <numFmt numFmtId="167" formatCode="_ * #,##0.0_ ;_ * \-#,##0.0_ ;_ * &quot;-&quot;??_ ;_ @_ "/>
  </numFmts>
  <fonts count="11" x14ac:knownFonts="1">
    <font>
      <sz val="10"/>
      <name val="Arial"/>
    </font>
    <font>
      <sz val="10"/>
      <name val="Arial"/>
    </font>
    <font>
      <sz val="2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6"/>
      <name val="Calibri"/>
      <family val="2"/>
      <scheme val="minor"/>
    </font>
    <font>
      <sz val="12"/>
      <name val="Calibri"/>
      <family val="2"/>
      <scheme val="minor"/>
    </font>
    <font>
      <sz val="36"/>
      <color rgb="FFFFFFFF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Border="1" applyAlignment="1">
      <alignment vertical="top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center"/>
    </xf>
    <xf numFmtId="0" fontId="7" fillId="0" borderId="0" xfId="0" applyFont="1" applyBorder="1"/>
    <xf numFmtId="16" fontId="0" fillId="0" borderId="0" xfId="0" applyNumberFormat="1"/>
    <xf numFmtId="167" fontId="0" fillId="0" borderId="0" xfId="1" applyNumberFormat="1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Border="1"/>
    <xf numFmtId="167" fontId="9" fillId="0" borderId="0" xfId="1" applyNumberFormat="1" applyFont="1" applyBorder="1" applyAlignment="1" applyProtection="1">
      <alignment horizontal="center"/>
      <protection locked="0"/>
    </xf>
    <xf numFmtId="166" fontId="9" fillId="0" borderId="0" xfId="1" applyNumberFormat="1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Border="1"/>
    <xf numFmtId="0" fontId="9" fillId="0" borderId="0" xfId="0" applyFont="1" applyFill="1" applyBorder="1" applyProtection="1">
      <protection locked="0"/>
    </xf>
    <xf numFmtId="164" fontId="5" fillId="0" borderId="0" xfId="0" applyNumberFormat="1" applyFont="1" applyBorder="1"/>
    <xf numFmtId="0" fontId="9" fillId="0" borderId="0" xfId="0" applyFont="1" applyBorder="1" applyProtection="1">
      <protection locked="0"/>
    </xf>
    <xf numFmtId="0" fontId="10" fillId="0" borderId="0" xfId="0" applyFont="1" applyFill="1" applyBorder="1" applyAlignment="1" applyProtection="1">
      <alignment horizontal="center"/>
    </xf>
    <xf numFmtId="16" fontId="10" fillId="0" borderId="0" xfId="0" applyNumberFormat="1" applyFont="1" applyBorder="1" applyAlignment="1">
      <alignment horizontal="center"/>
    </xf>
    <xf numFmtId="16" fontId="8" fillId="0" borderId="0" xfId="0" applyNumberFormat="1" applyFont="1" applyBorder="1"/>
    <xf numFmtId="0" fontId="8" fillId="0" borderId="0" xfId="0" applyFont="1" applyBorder="1"/>
    <xf numFmtId="0" fontId="9" fillId="0" borderId="0" xfId="0" applyFont="1"/>
    <xf numFmtId="166" fontId="9" fillId="0" borderId="0" xfId="1" applyNumberFormat="1" applyFont="1" applyBorder="1"/>
    <xf numFmtId="166" fontId="9" fillId="0" borderId="0" xfId="1" applyNumberFormat="1" applyFont="1"/>
    <xf numFmtId="0" fontId="6" fillId="3" borderId="0" xfId="0" applyFont="1" applyFill="1" applyBorder="1" applyAlignment="1">
      <alignment horizontal="center" vertical="center"/>
    </xf>
  </cellXfs>
  <cellStyles count="2">
    <cellStyle name="Komma" xfId="1" builtinId="3"/>
    <cellStyle name="Standaard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_ * #,##0.0_ ;_ * \-#,##0.0_ ;_ * &quot;-&quot;??_ ;_ @_ "/>
    </dxf>
    <dxf>
      <numFmt numFmtId="167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_-* #,##0_-;_-* #,##0\-;_-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-* #,##0_-;_-* #,##0\-;_-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-* #,##0_-;_-* #,##0\-;_-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-* #,##0_-;_-* #,##0\-;_-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-* #,##0_-;_-* #,##0\-;_-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_ * #,##0_ ;_ * \-#,##0_ ;_ * &quot;-&quot;??_ ;_ @_ "/>
      <alignment horizontal="center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_ * #,##0_ ;_ * \-#,##0_ ;_ * &quot;-&quot;??_ ;_ @_ "/>
      <alignment horizontal="center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_ * #,##0_ ;_ * \-#,##0_ ;_ * &quot;-&quot;??_ ;_ @_ "/>
      <alignment horizontal="center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_ * #,##0_ ;_ * \-#,##0_ ;_ * &quot;-&quot;??_ ;_ @_ "/>
      <alignment horizontal="center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_ * #,##0_ ;_ * \-#,##0_ ;_ * &quot;-&quot;??_ ;_ @_ "/>
      <alignment horizontal="center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_ * #,##0_ ;_ * \-#,##0_ ;_ * &quot;-&quot;??_ ;_ @_ "/>
      <alignment horizontal="center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_ * #,##0_ ;_ * \-#,##0_ ;_ * &quot;-&quot;??_ ;_ @_ "/>
      <alignment horizontal="center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_ * #,##0_ ;_ * \-#,##0_ ;_ * &quot;-&quot;??_ ;_ @_ "/>
      <alignment horizontal="center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_ * #,##0_ ;_ * \-#,##0_ ;_ * &quot;-&quot;??_ ;_ @_ "/>
      <alignment horizontal="center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_ * #,##0_ ;_ * \-#,##0_ ;_ * &quot;-&quot;??_ ;_ @_ "/>
      <alignment horizontal="center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_ * #,##0.0_ ;_ * \-#,##0.0_ ;_ * &quot;-&quot;??_ ;_ @_ "/>
      <alignment horizontal="center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0" hidden="0"/>
    </dxf>
    <dxf>
      <border>
        <top style="thin">
          <color theme="6" tint="-0.24994659260841701"/>
        </top>
        <vertical/>
        <horizontal/>
      </border>
    </dxf>
    <dxf>
      <border diagonalUp="0" diagonalDown="0"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border diagonalUp="0" diagonalDown="0" outline="0">
        <right/>
        <top/>
        <bottom/>
      </border>
    </dxf>
    <dxf>
      <border>
        <bottom style="thin">
          <color theme="6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border diagonalUp="0" diagonalDown="0" outline="0">
        <left style="thin">
          <color theme="6" tint="-0.24994659260841701"/>
        </left>
        <right style="thin">
          <color theme="6" tint="-0.2499465926084170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598889</xdr:colOff>
      <xdr:row>4</xdr:row>
      <xdr:rowOff>19050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E888DB9-129D-4BAA-89FC-3BB00A01F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60056" cy="8953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5:S97" totalsRowShown="0" headerRowDxfId="25" dataDxfId="23" headerRowBorderDxfId="24" tableBorderDxfId="22" totalsRowBorderDxfId="21">
  <autoFilter ref="A5:S97" xr:uid="{00000000-0009-0000-0100-000001000000}"/>
  <sortState ref="A6:S97">
    <sortCondition descending="1" ref="H5:H97"/>
  </sortState>
  <tableColumns count="19">
    <tableColumn id="1" xr3:uid="{00000000-0010-0000-0000-000001000000}" name="Naam" dataDxfId="20"/>
    <tableColumn id="2" xr3:uid="{00000000-0010-0000-0000-000002000000}" name="HCP" dataDxfId="19" dataCellStyle="Komma"/>
    <tableColumn id="3" xr3:uid="{00000000-0010-0000-0000-000003000000}" name="L" dataDxfId="18" dataCellStyle="Komma"/>
    <tableColumn id="4" xr3:uid="{00000000-0010-0000-0000-000004000000}" name="N" dataDxfId="17" dataCellStyle="Komma"/>
    <tableColumn id="5" xr3:uid="{00000000-0010-0000-0000-000005000000}" name="Eagle" dataDxfId="16" dataCellStyle="Komma"/>
    <tableColumn id="6" xr3:uid="{00000000-0010-0000-0000-000006000000}" name="Birdie" dataDxfId="15" dataCellStyle="Komma"/>
    <tableColumn id="7" xr3:uid="{00000000-0010-0000-0000-000007000000}" name="Tot." dataDxfId="14">
      <calculatedColumnFormula>SUM(I6:N6)</calculatedColumnFormula>
    </tableColumn>
    <tableColumn id="8" xr3:uid="{00000000-0010-0000-0000-000008000000}" name="Beste 4" dataDxfId="13">
      <calculatedColumnFormula>AVERAGE($O6:$R6)</calculatedColumnFormula>
    </tableColumn>
    <tableColumn id="9" xr3:uid="{00000000-0010-0000-0000-000009000000}" name="11-okt" dataDxfId="12" dataCellStyle="Komma"/>
    <tableColumn id="10" xr3:uid="{00000000-0010-0000-0000-00000A000000}" name="15-nov" dataDxfId="11" dataCellStyle="Komma"/>
    <tableColumn id="11" xr3:uid="{00000000-0010-0000-0000-00000B000000}" name="17-dec" dataDxfId="10" dataCellStyle="Komma"/>
    <tableColumn id="12" xr3:uid="{00000000-0010-0000-0000-00000C000000}" name="Jan" dataDxfId="9" dataCellStyle="Komma"/>
    <tableColumn id="13" xr3:uid="{00000000-0010-0000-0000-00000D000000}" name="Febr" dataDxfId="8" dataCellStyle="Komma"/>
    <tableColumn id="14" xr3:uid="{00000000-0010-0000-0000-00000E000000}" name="Mrt" dataDxfId="7" dataCellStyle="Komma"/>
    <tableColumn id="33" xr3:uid="{00000000-0010-0000-0000-000021000000}" name="H1" dataDxfId="6">
      <calculatedColumnFormula>LARGE($I6:N6,1)</calculatedColumnFormula>
    </tableColumn>
    <tableColumn id="34" xr3:uid="{00000000-0010-0000-0000-000022000000}" name="H2" dataDxfId="5">
      <calculatedColumnFormula>LARGE($I6:$N6,2)</calculatedColumnFormula>
    </tableColumn>
    <tableColumn id="35" xr3:uid="{00000000-0010-0000-0000-000023000000}" name="H3" dataDxfId="4">
      <calculatedColumnFormula>LARGE($I6:$N6,3)</calculatedColumnFormula>
    </tableColumn>
    <tableColumn id="36" xr3:uid="{00000000-0010-0000-0000-000024000000}" name="H4" dataDxfId="3">
      <calculatedColumnFormula>LARGE($I6:$N6,4)</calculatedColumnFormula>
    </tableColumn>
    <tableColumn id="15" xr3:uid="{8D36737A-F40C-471F-9CF0-C7A6DC73FCB9}" name="Lidcode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6ABBB35-8873-4BE8-B391-709DF44FE1DE}" name="Tabel2" displayName="Tabel2" ref="A2:G29" totalsRowShown="0">
  <autoFilter ref="A2:G29" xr:uid="{8BDD0894-4ECF-4490-9091-44C98C47751F}"/>
  <sortState ref="A3:G29">
    <sortCondition descending="1" ref="G2:G29"/>
  </sortState>
  <tableColumns count="7">
    <tableColumn id="1" xr3:uid="{A984CE98-C1A1-4AFA-99AA-0408292409DD}" name="Volgorde"/>
    <tableColumn id="2" xr3:uid="{07E68D50-E32B-4E47-94C1-3EF82C6F8235}" name="Lidcode"/>
    <tableColumn id="3" xr3:uid="{432BEBE7-BBCC-48BE-BD18-6E69D66C29F9}" name="Naam"/>
    <tableColumn id="4" xr3:uid="{96A023A3-497E-43C8-A100-103236A5071C}" name="Kolom1"/>
    <tableColumn id="5" xr3:uid="{1C08BA8F-0E58-4D05-8C88-DFC12D1C3C9F}" name="HCP" dataDxfId="1" dataCellStyle="Komma"/>
    <tableColumn id="6" xr3:uid="{13673C89-8AFC-421B-9C08-2EA7FFCD8502}" name="Pl.HCP"/>
    <tableColumn id="7" xr3:uid="{302D0EDF-4B55-4296-927E-8DD4B1A238F6}" name="Score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E5DEDA5-618D-47B5-916C-2F6A071B4E0C}" name="Tabel3" displayName="Tabel3" ref="A32:G67" totalsRowShown="0">
  <autoFilter ref="A32:G67" xr:uid="{933E72A2-77A4-41FB-B239-BFDDEA417B98}"/>
  <sortState ref="A33:G67">
    <sortCondition descending="1" ref="G32:G67"/>
  </sortState>
  <tableColumns count="7">
    <tableColumn id="1" xr3:uid="{2EEF8E12-39F7-4B81-928F-1C28829C9396}" name="Volgorde"/>
    <tableColumn id="2" xr3:uid="{4ACABBB8-8692-425F-9AC8-B5D107FFCDFE}" name="Lidcode"/>
    <tableColumn id="3" xr3:uid="{E9E7651A-A4B6-47DA-A28F-214D6EF0A95F}" name="Naam"/>
    <tableColumn id="4" xr3:uid="{59C0F925-E7EB-4487-AC76-2EC2F27B2F05}" name="Kolom1"/>
    <tableColumn id="5" xr3:uid="{6FD36D7F-4645-46A0-9E9D-B6F992F20128}" name="HCP" dataDxfId="0" dataCellStyle="Komma"/>
    <tableColumn id="6" xr3:uid="{0FDB4D3E-9C1E-4A50-AB87-A7462FAD5348}" name="Pl.HCP"/>
    <tableColumn id="7" xr3:uid="{56595CBB-9E2B-4A3C-B082-680769624834}" name="Scor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7"/>
  <sheetViews>
    <sheetView tabSelected="1" zoomScale="90" zoomScaleNormal="90" workbookViewId="0">
      <selection activeCell="F25" sqref="F25"/>
    </sheetView>
  </sheetViews>
  <sheetFormatPr defaultRowHeight="15.75" x14ac:dyDescent="0.25"/>
  <cols>
    <col min="1" max="1" width="38.42578125" style="3" bestFit="1" customWidth="1"/>
    <col min="2" max="6" width="12.7109375" style="4" customWidth="1"/>
    <col min="7" max="7" width="12.7109375" style="7" customWidth="1"/>
    <col min="8" max="8" width="14" style="7" bestFit="1" customWidth="1"/>
    <col min="9" max="10" width="12.7109375" style="4" customWidth="1"/>
    <col min="11" max="11" width="13.85546875" style="4" hidden="1" customWidth="1"/>
    <col min="12" max="14" width="12.7109375" style="4" customWidth="1"/>
    <col min="15" max="15" width="6.42578125" style="11" hidden="1" customWidth="1"/>
    <col min="16" max="16" width="6.42578125" style="12" hidden="1" customWidth="1"/>
    <col min="17" max="18" width="6.42578125" style="11" hidden="1" customWidth="1"/>
    <col min="19" max="19" width="13.7109375" style="3" bestFit="1" customWidth="1"/>
    <col min="20" max="20" width="9.140625" style="3" customWidth="1"/>
    <col min="21" max="23" width="9.140625" style="3"/>
    <col min="24" max="16384" width="9.140625" style="5"/>
  </cols>
  <sheetData>
    <row r="1" spans="1:23" ht="17.25" customHeight="1" x14ac:dyDescent="0.25">
      <c r="A1" s="2"/>
      <c r="B1" s="2"/>
      <c r="C1" s="29" t="s">
        <v>14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23" ht="17.25" customHeight="1" x14ac:dyDescent="0.25">
      <c r="A2" s="2"/>
      <c r="B2" s="2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23" ht="17.25" customHeight="1" x14ac:dyDescent="0.25">
      <c r="A3" s="2"/>
      <c r="B3" s="2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3" ht="17.25" customHeight="1" x14ac:dyDescent="0.25">
      <c r="A4" s="2"/>
      <c r="B4" s="2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23" s="8" customFormat="1" ht="18.75" x14ac:dyDescent="0.3">
      <c r="A5" s="12" t="s">
        <v>0</v>
      </c>
      <c r="B5" s="12" t="s">
        <v>17</v>
      </c>
      <c r="C5" s="12" t="s">
        <v>5</v>
      </c>
      <c r="D5" s="12" t="s">
        <v>6</v>
      </c>
      <c r="E5" s="12" t="s">
        <v>2</v>
      </c>
      <c r="F5" s="12" t="s">
        <v>1</v>
      </c>
      <c r="G5" s="22" t="s">
        <v>7</v>
      </c>
      <c r="H5" s="22" t="s">
        <v>4</v>
      </c>
      <c r="I5" s="23" t="s">
        <v>12</v>
      </c>
      <c r="J5" s="23" t="s">
        <v>13</v>
      </c>
      <c r="K5" s="23" t="s">
        <v>3</v>
      </c>
      <c r="L5" s="23" t="s">
        <v>76</v>
      </c>
      <c r="M5" s="23" t="s">
        <v>77</v>
      </c>
      <c r="N5" s="23" t="s">
        <v>78</v>
      </c>
      <c r="O5" s="24" t="s">
        <v>8</v>
      </c>
      <c r="P5" s="24" t="s">
        <v>9</v>
      </c>
      <c r="Q5" s="25" t="s">
        <v>10</v>
      </c>
      <c r="R5" s="25" t="s">
        <v>11</v>
      </c>
      <c r="S5" s="8" t="s">
        <v>16</v>
      </c>
    </row>
    <row r="6" spans="1:23" x14ac:dyDescent="0.25">
      <c r="A6" s="13" t="s">
        <v>21</v>
      </c>
      <c r="B6" s="14">
        <v>10.8</v>
      </c>
      <c r="C6" s="15">
        <v>0</v>
      </c>
      <c r="D6" s="15">
        <v>0</v>
      </c>
      <c r="E6" s="15">
        <v>0</v>
      </c>
      <c r="F6" s="15">
        <v>0</v>
      </c>
      <c r="G6" s="16">
        <f t="shared" ref="G6:G37" si="0">SUM(I6:N6)</f>
        <v>71</v>
      </c>
      <c r="H6" s="17">
        <f t="shared" ref="H6:H37" si="1">AVERAGE($O6:$R6)</f>
        <v>17.75</v>
      </c>
      <c r="I6" s="27">
        <v>37</v>
      </c>
      <c r="J6" s="15">
        <v>34</v>
      </c>
      <c r="K6" s="15">
        <v>0</v>
      </c>
      <c r="L6" s="15">
        <v>0</v>
      </c>
      <c r="M6" s="15">
        <v>0</v>
      </c>
      <c r="N6" s="15">
        <v>0</v>
      </c>
      <c r="O6" s="18">
        <f>LARGE($I6:N6,1)</f>
        <v>37</v>
      </c>
      <c r="P6" s="18">
        <f t="shared" ref="P6:P37" si="2">LARGE($I6:$N6,2)</f>
        <v>34</v>
      </c>
      <c r="Q6" s="18">
        <f t="shared" ref="Q6:Q37" si="3">LARGE($I6:$N6,3)</f>
        <v>0</v>
      </c>
      <c r="R6" s="18">
        <f t="shared" ref="R6:R37" si="4">LARGE($I6:$N6,4)</f>
        <v>0</v>
      </c>
      <c r="S6" s="13" t="s">
        <v>20</v>
      </c>
    </row>
    <row r="7" spans="1:23" x14ac:dyDescent="0.25">
      <c r="A7" s="13" t="s">
        <v>40</v>
      </c>
      <c r="B7" s="14">
        <v>17</v>
      </c>
      <c r="C7" s="15">
        <v>0</v>
      </c>
      <c r="D7" s="15">
        <v>0</v>
      </c>
      <c r="E7" s="15">
        <v>0</v>
      </c>
      <c r="F7" s="15">
        <v>0</v>
      </c>
      <c r="G7" s="16">
        <f t="shared" si="0"/>
        <v>71</v>
      </c>
      <c r="H7" s="17">
        <f t="shared" si="1"/>
        <v>17.75</v>
      </c>
      <c r="I7" s="27">
        <v>33</v>
      </c>
      <c r="J7" s="15">
        <v>38</v>
      </c>
      <c r="K7" s="15">
        <v>0</v>
      </c>
      <c r="L7" s="15">
        <v>0</v>
      </c>
      <c r="M7" s="15">
        <v>0</v>
      </c>
      <c r="N7" s="15">
        <v>0</v>
      </c>
      <c r="O7" s="18">
        <f>LARGE($I7:N7,1)</f>
        <v>38</v>
      </c>
      <c r="P7" s="18">
        <f t="shared" si="2"/>
        <v>33</v>
      </c>
      <c r="Q7" s="18">
        <f t="shared" si="3"/>
        <v>0</v>
      </c>
      <c r="R7" s="18">
        <f t="shared" si="4"/>
        <v>0</v>
      </c>
      <c r="S7" s="13" t="s">
        <v>39</v>
      </c>
    </row>
    <row r="8" spans="1:23" x14ac:dyDescent="0.25">
      <c r="A8" s="13" t="s">
        <v>48</v>
      </c>
      <c r="B8" s="14">
        <v>16.2</v>
      </c>
      <c r="C8" s="15">
        <v>0</v>
      </c>
      <c r="D8" s="15">
        <v>0</v>
      </c>
      <c r="E8" s="15">
        <v>0</v>
      </c>
      <c r="F8" s="15">
        <v>3</v>
      </c>
      <c r="G8" s="16">
        <f t="shared" si="0"/>
        <v>70</v>
      </c>
      <c r="H8" s="17">
        <f t="shared" si="1"/>
        <v>17.5</v>
      </c>
      <c r="I8" s="27">
        <v>31</v>
      </c>
      <c r="J8" s="15">
        <v>39</v>
      </c>
      <c r="K8" s="15">
        <v>0</v>
      </c>
      <c r="L8" s="15">
        <v>0</v>
      </c>
      <c r="M8" s="15">
        <v>0</v>
      </c>
      <c r="N8" s="15">
        <v>0</v>
      </c>
      <c r="O8" s="18">
        <f>LARGE($I8:N8,1)</f>
        <v>39</v>
      </c>
      <c r="P8" s="18">
        <f t="shared" si="2"/>
        <v>31</v>
      </c>
      <c r="Q8" s="18">
        <f t="shared" si="3"/>
        <v>0</v>
      </c>
      <c r="R8" s="18">
        <f t="shared" si="4"/>
        <v>0</v>
      </c>
      <c r="S8" s="13" t="s">
        <v>47</v>
      </c>
    </row>
    <row r="9" spans="1:23" x14ac:dyDescent="0.25">
      <c r="A9" s="13" t="s">
        <v>24</v>
      </c>
      <c r="B9" s="14">
        <v>5.5</v>
      </c>
      <c r="C9" s="15">
        <v>0</v>
      </c>
      <c r="D9" s="15">
        <v>0</v>
      </c>
      <c r="E9" s="15">
        <v>0</v>
      </c>
      <c r="F9" s="15">
        <v>2</v>
      </c>
      <c r="G9" s="16">
        <f t="shared" si="0"/>
        <v>69</v>
      </c>
      <c r="H9" s="17">
        <f t="shared" si="1"/>
        <v>17.25</v>
      </c>
      <c r="I9" s="27">
        <v>36</v>
      </c>
      <c r="J9" s="15">
        <v>33</v>
      </c>
      <c r="K9" s="15">
        <v>0</v>
      </c>
      <c r="L9" s="15">
        <v>0</v>
      </c>
      <c r="M9" s="15">
        <v>0</v>
      </c>
      <c r="N9" s="15">
        <v>0</v>
      </c>
      <c r="O9" s="18">
        <f>LARGE($I9:N9,1)</f>
        <v>36</v>
      </c>
      <c r="P9" s="18">
        <f t="shared" si="2"/>
        <v>33</v>
      </c>
      <c r="Q9" s="18">
        <f t="shared" si="3"/>
        <v>0</v>
      </c>
      <c r="R9" s="18">
        <f t="shared" si="4"/>
        <v>0</v>
      </c>
      <c r="S9" s="13" t="s">
        <v>23</v>
      </c>
    </row>
    <row r="10" spans="1:23" x14ac:dyDescent="0.25">
      <c r="A10" s="13" t="s">
        <v>36</v>
      </c>
      <c r="B10" s="14">
        <v>8.3000000000000007</v>
      </c>
      <c r="C10" s="15">
        <v>0</v>
      </c>
      <c r="D10" s="15">
        <v>0</v>
      </c>
      <c r="E10" s="15">
        <v>0</v>
      </c>
      <c r="F10" s="15">
        <v>1</v>
      </c>
      <c r="G10" s="16">
        <f t="shared" si="0"/>
        <v>68</v>
      </c>
      <c r="H10" s="17">
        <f t="shared" si="1"/>
        <v>17</v>
      </c>
      <c r="I10" s="27">
        <v>33</v>
      </c>
      <c r="J10" s="15">
        <v>35</v>
      </c>
      <c r="K10" s="15">
        <v>0</v>
      </c>
      <c r="L10" s="15">
        <v>0</v>
      </c>
      <c r="M10" s="15">
        <v>0</v>
      </c>
      <c r="N10" s="15">
        <v>0</v>
      </c>
      <c r="O10" s="18">
        <f>LARGE($I10:N10,1)</f>
        <v>35</v>
      </c>
      <c r="P10" s="18">
        <f t="shared" si="2"/>
        <v>33</v>
      </c>
      <c r="Q10" s="18">
        <f t="shared" si="3"/>
        <v>0</v>
      </c>
      <c r="R10" s="18">
        <f t="shared" si="4"/>
        <v>0</v>
      </c>
      <c r="S10" s="13" t="s">
        <v>35</v>
      </c>
    </row>
    <row r="11" spans="1:23" x14ac:dyDescent="0.25">
      <c r="A11" s="13" t="s">
        <v>42</v>
      </c>
      <c r="B11" s="14">
        <v>14.1</v>
      </c>
      <c r="C11" s="15">
        <v>0</v>
      </c>
      <c r="D11" s="15">
        <v>1</v>
      </c>
      <c r="E11" s="15">
        <v>0</v>
      </c>
      <c r="F11" s="15">
        <v>0</v>
      </c>
      <c r="G11" s="16">
        <f t="shared" si="0"/>
        <v>67</v>
      </c>
      <c r="H11" s="17">
        <f t="shared" si="1"/>
        <v>16.75</v>
      </c>
      <c r="I11" s="27">
        <v>32</v>
      </c>
      <c r="J11" s="15">
        <v>35</v>
      </c>
      <c r="K11" s="15">
        <v>0</v>
      </c>
      <c r="L11" s="15">
        <v>0</v>
      </c>
      <c r="M11" s="15">
        <v>0</v>
      </c>
      <c r="N11" s="15">
        <v>0</v>
      </c>
      <c r="O11" s="18">
        <f>LARGE($I11:N11,1)</f>
        <v>35</v>
      </c>
      <c r="P11" s="18">
        <f t="shared" si="2"/>
        <v>32</v>
      </c>
      <c r="Q11" s="18">
        <f t="shared" si="3"/>
        <v>0</v>
      </c>
      <c r="R11" s="18">
        <f t="shared" si="4"/>
        <v>0</v>
      </c>
      <c r="S11" s="13" t="s">
        <v>41</v>
      </c>
    </row>
    <row r="12" spans="1:23" x14ac:dyDescent="0.25">
      <c r="A12" s="13" t="s">
        <v>44</v>
      </c>
      <c r="B12" s="14">
        <v>15.8</v>
      </c>
      <c r="C12" s="15">
        <v>0</v>
      </c>
      <c r="D12" s="15">
        <v>0</v>
      </c>
      <c r="E12" s="15">
        <v>0</v>
      </c>
      <c r="F12" s="15">
        <v>1</v>
      </c>
      <c r="G12" s="16">
        <f t="shared" si="0"/>
        <v>64</v>
      </c>
      <c r="H12" s="17">
        <f t="shared" si="1"/>
        <v>16</v>
      </c>
      <c r="I12" s="27">
        <v>32</v>
      </c>
      <c r="J12" s="15">
        <v>32</v>
      </c>
      <c r="K12" s="15">
        <v>0</v>
      </c>
      <c r="L12" s="15">
        <v>0</v>
      </c>
      <c r="M12" s="15">
        <v>0</v>
      </c>
      <c r="N12" s="15">
        <v>0</v>
      </c>
      <c r="O12" s="18">
        <f>LARGE($I12:N12,1)</f>
        <v>32</v>
      </c>
      <c r="P12" s="18">
        <f t="shared" si="2"/>
        <v>32</v>
      </c>
      <c r="Q12" s="18">
        <f t="shared" si="3"/>
        <v>0</v>
      </c>
      <c r="R12" s="18">
        <f t="shared" si="4"/>
        <v>0</v>
      </c>
      <c r="S12" s="13" t="s">
        <v>43</v>
      </c>
    </row>
    <row r="13" spans="1:23" x14ac:dyDescent="0.25">
      <c r="A13" s="13" t="s">
        <v>32</v>
      </c>
      <c r="B13" s="14">
        <v>5.2</v>
      </c>
      <c r="C13" s="15">
        <v>0</v>
      </c>
      <c r="D13" s="15">
        <v>0</v>
      </c>
      <c r="E13" s="15">
        <v>0</v>
      </c>
      <c r="F13" s="15">
        <v>2</v>
      </c>
      <c r="G13" s="16">
        <f t="shared" si="0"/>
        <v>63</v>
      </c>
      <c r="H13" s="17">
        <f t="shared" si="1"/>
        <v>15.75</v>
      </c>
      <c r="I13" s="27">
        <v>33</v>
      </c>
      <c r="J13" s="15">
        <v>30</v>
      </c>
      <c r="K13" s="15">
        <v>0</v>
      </c>
      <c r="L13" s="15">
        <v>0</v>
      </c>
      <c r="M13" s="15">
        <v>0</v>
      </c>
      <c r="N13" s="15">
        <v>0</v>
      </c>
      <c r="O13" s="18">
        <f>LARGE($I13:N13,1)</f>
        <v>33</v>
      </c>
      <c r="P13" s="18">
        <f t="shared" si="2"/>
        <v>30</v>
      </c>
      <c r="Q13" s="18">
        <f t="shared" si="3"/>
        <v>0</v>
      </c>
      <c r="R13" s="18">
        <f t="shared" si="4"/>
        <v>0</v>
      </c>
      <c r="S13" s="13" t="s">
        <v>31</v>
      </c>
      <c r="W13" s="6"/>
    </row>
    <row r="14" spans="1:23" x14ac:dyDescent="0.25">
      <c r="A14" s="13" t="s">
        <v>50</v>
      </c>
      <c r="B14" s="14">
        <v>13.4</v>
      </c>
      <c r="C14" s="15">
        <v>0</v>
      </c>
      <c r="D14" s="15">
        <v>0</v>
      </c>
      <c r="E14" s="15">
        <v>0</v>
      </c>
      <c r="F14" s="15">
        <v>0</v>
      </c>
      <c r="G14" s="16">
        <f t="shared" si="0"/>
        <v>62</v>
      </c>
      <c r="H14" s="17">
        <f t="shared" si="1"/>
        <v>15.5</v>
      </c>
      <c r="I14" s="27">
        <v>30</v>
      </c>
      <c r="J14" s="15">
        <v>32</v>
      </c>
      <c r="K14" s="15">
        <v>0</v>
      </c>
      <c r="L14" s="15">
        <v>0</v>
      </c>
      <c r="M14" s="15">
        <v>0</v>
      </c>
      <c r="N14" s="15">
        <v>0</v>
      </c>
      <c r="O14" s="18">
        <f>LARGE($I14:N14,1)</f>
        <v>32</v>
      </c>
      <c r="P14" s="18">
        <f t="shared" si="2"/>
        <v>30</v>
      </c>
      <c r="Q14" s="18">
        <f t="shared" si="3"/>
        <v>0</v>
      </c>
      <c r="R14" s="18">
        <f t="shared" si="4"/>
        <v>0</v>
      </c>
      <c r="S14" s="13" t="s">
        <v>49</v>
      </c>
    </row>
    <row r="15" spans="1:23" x14ac:dyDescent="0.25">
      <c r="A15" s="13" t="s">
        <v>56</v>
      </c>
      <c r="B15" s="14">
        <v>14.3</v>
      </c>
      <c r="C15" s="15">
        <v>0</v>
      </c>
      <c r="D15" s="15">
        <v>0</v>
      </c>
      <c r="E15" s="15">
        <v>0</v>
      </c>
      <c r="F15" s="15">
        <v>1</v>
      </c>
      <c r="G15" s="16">
        <f t="shared" si="0"/>
        <v>59</v>
      </c>
      <c r="H15" s="17">
        <f t="shared" si="1"/>
        <v>14.75</v>
      </c>
      <c r="I15" s="27">
        <v>29</v>
      </c>
      <c r="J15" s="15">
        <v>30</v>
      </c>
      <c r="K15" s="15">
        <v>0</v>
      </c>
      <c r="L15" s="15">
        <v>0</v>
      </c>
      <c r="M15" s="15">
        <v>0</v>
      </c>
      <c r="N15" s="15">
        <v>0</v>
      </c>
      <c r="O15" s="18">
        <f>LARGE($I15:N15,1)</f>
        <v>30</v>
      </c>
      <c r="P15" s="18">
        <f t="shared" si="2"/>
        <v>29</v>
      </c>
      <c r="Q15" s="18">
        <f t="shared" si="3"/>
        <v>0</v>
      </c>
      <c r="R15" s="18">
        <f t="shared" si="4"/>
        <v>0</v>
      </c>
      <c r="S15" s="13" t="s">
        <v>55</v>
      </c>
    </row>
    <row r="16" spans="1:23" x14ac:dyDescent="0.25">
      <c r="A16" s="13" t="s">
        <v>30</v>
      </c>
      <c r="B16" s="14">
        <v>4.8</v>
      </c>
      <c r="C16" s="15">
        <v>0</v>
      </c>
      <c r="D16" s="15">
        <v>0</v>
      </c>
      <c r="E16" s="15">
        <v>0</v>
      </c>
      <c r="F16" s="15">
        <v>0</v>
      </c>
      <c r="G16" s="16">
        <f t="shared" si="0"/>
        <v>59</v>
      </c>
      <c r="H16" s="17">
        <f t="shared" si="1"/>
        <v>14.75</v>
      </c>
      <c r="I16" s="27">
        <v>34</v>
      </c>
      <c r="J16" s="15">
        <v>25</v>
      </c>
      <c r="K16" s="15">
        <v>0</v>
      </c>
      <c r="L16" s="15">
        <v>0</v>
      </c>
      <c r="M16" s="15">
        <v>0</v>
      </c>
      <c r="N16" s="15">
        <v>0</v>
      </c>
      <c r="O16" s="18">
        <f>LARGE($I16:N16,1)</f>
        <v>34</v>
      </c>
      <c r="P16" s="18">
        <f t="shared" si="2"/>
        <v>25</v>
      </c>
      <c r="Q16" s="18">
        <f t="shared" si="3"/>
        <v>0</v>
      </c>
      <c r="R16" s="18">
        <f t="shared" si="4"/>
        <v>0</v>
      </c>
      <c r="S16" s="13" t="s">
        <v>29</v>
      </c>
    </row>
    <row r="17" spans="1:19" x14ac:dyDescent="0.25">
      <c r="A17" s="13" t="s">
        <v>70</v>
      </c>
      <c r="B17" s="14">
        <v>13.3</v>
      </c>
      <c r="C17" s="15">
        <v>1</v>
      </c>
      <c r="D17" s="15">
        <v>0</v>
      </c>
      <c r="E17" s="15">
        <v>0</v>
      </c>
      <c r="F17" s="15">
        <v>0</v>
      </c>
      <c r="G17" s="16">
        <f t="shared" si="0"/>
        <v>58</v>
      </c>
      <c r="H17" s="17">
        <f t="shared" si="1"/>
        <v>14.5</v>
      </c>
      <c r="I17" s="27">
        <v>24</v>
      </c>
      <c r="J17" s="15">
        <v>34</v>
      </c>
      <c r="K17" s="15">
        <v>0</v>
      </c>
      <c r="L17" s="15">
        <v>0</v>
      </c>
      <c r="M17" s="15">
        <v>0</v>
      </c>
      <c r="N17" s="15">
        <v>0</v>
      </c>
      <c r="O17" s="18">
        <f>LARGE($I17:N17,1)</f>
        <v>34</v>
      </c>
      <c r="P17" s="18">
        <f t="shared" si="2"/>
        <v>24</v>
      </c>
      <c r="Q17" s="18">
        <f t="shared" si="3"/>
        <v>0</v>
      </c>
      <c r="R17" s="18">
        <f t="shared" si="4"/>
        <v>0</v>
      </c>
      <c r="S17" s="13" t="s">
        <v>69</v>
      </c>
    </row>
    <row r="18" spans="1:19" x14ac:dyDescent="0.25">
      <c r="A18" s="13" t="s">
        <v>52</v>
      </c>
      <c r="B18" s="14">
        <v>18.5</v>
      </c>
      <c r="C18" s="15">
        <v>0</v>
      </c>
      <c r="D18" s="15">
        <v>0</v>
      </c>
      <c r="E18" s="15">
        <v>0</v>
      </c>
      <c r="F18" s="15">
        <v>0</v>
      </c>
      <c r="G18" s="16">
        <f t="shared" si="0"/>
        <v>58</v>
      </c>
      <c r="H18" s="17">
        <f t="shared" si="1"/>
        <v>14.5</v>
      </c>
      <c r="I18" s="27">
        <v>30</v>
      </c>
      <c r="J18" s="15">
        <v>28</v>
      </c>
      <c r="K18" s="15">
        <v>0</v>
      </c>
      <c r="L18" s="15">
        <v>0</v>
      </c>
      <c r="M18" s="15">
        <v>0</v>
      </c>
      <c r="N18" s="15">
        <v>0</v>
      </c>
      <c r="O18" s="18">
        <f>LARGE($I18:N18,1)</f>
        <v>30</v>
      </c>
      <c r="P18" s="18">
        <f t="shared" si="2"/>
        <v>28</v>
      </c>
      <c r="Q18" s="18">
        <f t="shared" si="3"/>
        <v>0</v>
      </c>
      <c r="R18" s="18">
        <f t="shared" si="4"/>
        <v>0</v>
      </c>
      <c r="S18" s="13" t="s">
        <v>51</v>
      </c>
    </row>
    <row r="19" spans="1:19" x14ac:dyDescent="0.25">
      <c r="A19" s="13" t="s">
        <v>66</v>
      </c>
      <c r="B19" s="14">
        <v>22.4</v>
      </c>
      <c r="C19" s="15">
        <v>0</v>
      </c>
      <c r="D19" s="15">
        <v>0</v>
      </c>
      <c r="E19" s="15">
        <v>0</v>
      </c>
      <c r="F19" s="15">
        <v>0</v>
      </c>
      <c r="G19" s="16">
        <f t="shared" si="0"/>
        <v>57</v>
      </c>
      <c r="H19" s="17">
        <f t="shared" si="1"/>
        <v>14.25</v>
      </c>
      <c r="I19" s="27">
        <v>26</v>
      </c>
      <c r="J19" s="15">
        <v>31</v>
      </c>
      <c r="K19" s="15">
        <v>0</v>
      </c>
      <c r="L19" s="15">
        <v>0</v>
      </c>
      <c r="M19" s="15">
        <v>0</v>
      </c>
      <c r="N19" s="15">
        <v>0</v>
      </c>
      <c r="O19" s="18">
        <f>LARGE($I19:N19,1)</f>
        <v>31</v>
      </c>
      <c r="P19" s="18">
        <f t="shared" si="2"/>
        <v>26</v>
      </c>
      <c r="Q19" s="18">
        <f t="shared" si="3"/>
        <v>0</v>
      </c>
      <c r="R19" s="18">
        <f t="shared" si="4"/>
        <v>0</v>
      </c>
      <c r="S19" s="13" t="s">
        <v>65</v>
      </c>
    </row>
    <row r="20" spans="1:19" x14ac:dyDescent="0.25">
      <c r="A20" s="13" t="s">
        <v>46</v>
      </c>
      <c r="B20" s="14">
        <v>18.7</v>
      </c>
      <c r="C20" s="15">
        <v>0</v>
      </c>
      <c r="D20" s="15">
        <v>0</v>
      </c>
      <c r="E20" s="15">
        <v>0</v>
      </c>
      <c r="F20" s="15">
        <v>0</v>
      </c>
      <c r="G20" s="16">
        <f t="shared" si="0"/>
        <v>57</v>
      </c>
      <c r="H20" s="17">
        <f t="shared" si="1"/>
        <v>14.25</v>
      </c>
      <c r="I20" s="27">
        <v>32</v>
      </c>
      <c r="J20" s="15">
        <v>25</v>
      </c>
      <c r="K20" s="15">
        <v>0</v>
      </c>
      <c r="L20" s="15">
        <v>0</v>
      </c>
      <c r="M20" s="15">
        <v>0</v>
      </c>
      <c r="N20" s="15">
        <v>0</v>
      </c>
      <c r="O20" s="18">
        <f>LARGE($I20:N20,1)</f>
        <v>32</v>
      </c>
      <c r="P20" s="18">
        <f t="shared" si="2"/>
        <v>25</v>
      </c>
      <c r="Q20" s="18">
        <f t="shared" si="3"/>
        <v>0</v>
      </c>
      <c r="R20" s="18">
        <f t="shared" si="4"/>
        <v>0</v>
      </c>
      <c r="S20" s="13" t="s">
        <v>45</v>
      </c>
    </row>
    <row r="21" spans="1:19" x14ac:dyDescent="0.25">
      <c r="A21" s="13" t="s">
        <v>62</v>
      </c>
      <c r="B21" s="14">
        <v>18.8</v>
      </c>
      <c r="C21" s="15">
        <v>0</v>
      </c>
      <c r="D21" s="15">
        <v>0</v>
      </c>
      <c r="E21" s="15">
        <v>0</v>
      </c>
      <c r="F21" s="15">
        <v>1</v>
      </c>
      <c r="G21" s="16">
        <f t="shared" si="0"/>
        <v>54</v>
      </c>
      <c r="H21" s="17">
        <f t="shared" si="1"/>
        <v>13.5</v>
      </c>
      <c r="I21" s="27">
        <v>27</v>
      </c>
      <c r="J21" s="15">
        <v>27</v>
      </c>
      <c r="K21" s="15">
        <v>0</v>
      </c>
      <c r="L21" s="15">
        <v>0</v>
      </c>
      <c r="M21" s="15">
        <v>0</v>
      </c>
      <c r="N21" s="15">
        <v>0</v>
      </c>
      <c r="O21" s="18">
        <f>LARGE($I21:N21,1)</f>
        <v>27</v>
      </c>
      <c r="P21" s="18">
        <f t="shared" si="2"/>
        <v>27</v>
      </c>
      <c r="Q21" s="18">
        <f t="shared" si="3"/>
        <v>0</v>
      </c>
      <c r="R21" s="18">
        <f t="shared" si="4"/>
        <v>0</v>
      </c>
      <c r="S21" s="13" t="s">
        <v>61</v>
      </c>
    </row>
    <row r="22" spans="1:19" x14ac:dyDescent="0.25">
      <c r="A22" s="13" t="s">
        <v>74</v>
      </c>
      <c r="B22" s="14">
        <v>15.8</v>
      </c>
      <c r="C22" s="15">
        <v>0</v>
      </c>
      <c r="D22" s="15">
        <v>0</v>
      </c>
      <c r="E22" s="15">
        <v>0</v>
      </c>
      <c r="F22" s="15">
        <v>2</v>
      </c>
      <c r="G22" s="16">
        <f t="shared" si="0"/>
        <v>50</v>
      </c>
      <c r="H22" s="17">
        <f t="shared" si="1"/>
        <v>12.5</v>
      </c>
      <c r="I22" s="27">
        <v>21</v>
      </c>
      <c r="J22" s="15">
        <v>29</v>
      </c>
      <c r="K22" s="15">
        <v>0</v>
      </c>
      <c r="L22" s="15">
        <v>0</v>
      </c>
      <c r="M22" s="15">
        <v>0</v>
      </c>
      <c r="N22" s="15">
        <v>0</v>
      </c>
      <c r="O22" s="18">
        <f>LARGE($I22:N22,1)</f>
        <v>29</v>
      </c>
      <c r="P22" s="18">
        <f t="shared" si="2"/>
        <v>21</v>
      </c>
      <c r="Q22" s="18">
        <f t="shared" si="3"/>
        <v>0</v>
      </c>
      <c r="R22" s="18">
        <f t="shared" si="4"/>
        <v>0</v>
      </c>
      <c r="S22" s="13" t="s">
        <v>73</v>
      </c>
    </row>
    <row r="23" spans="1:19" x14ac:dyDescent="0.25">
      <c r="A23" s="13" t="s">
        <v>72</v>
      </c>
      <c r="B23" s="14">
        <v>14.6</v>
      </c>
      <c r="C23" s="15">
        <v>0</v>
      </c>
      <c r="D23" s="15">
        <v>0</v>
      </c>
      <c r="E23" s="15">
        <v>0</v>
      </c>
      <c r="F23" s="15">
        <v>0</v>
      </c>
      <c r="G23" s="16">
        <f t="shared" si="0"/>
        <v>42</v>
      </c>
      <c r="H23" s="17">
        <f t="shared" si="1"/>
        <v>10.5</v>
      </c>
      <c r="I23" s="27">
        <v>21</v>
      </c>
      <c r="J23" s="15">
        <v>21</v>
      </c>
      <c r="K23" s="15">
        <v>0</v>
      </c>
      <c r="L23" s="15">
        <v>0</v>
      </c>
      <c r="M23" s="15">
        <v>0</v>
      </c>
      <c r="N23" s="15">
        <v>0</v>
      </c>
      <c r="O23" s="18">
        <f>LARGE($I23:N23,1)</f>
        <v>21</v>
      </c>
      <c r="P23" s="18">
        <f t="shared" si="2"/>
        <v>21</v>
      </c>
      <c r="Q23" s="18">
        <f t="shared" si="3"/>
        <v>0</v>
      </c>
      <c r="R23" s="18">
        <f t="shared" si="4"/>
        <v>0</v>
      </c>
      <c r="S23" s="13" t="s">
        <v>71</v>
      </c>
    </row>
    <row r="24" spans="1:19" x14ac:dyDescent="0.25">
      <c r="A24" s="21" t="s">
        <v>81</v>
      </c>
      <c r="B24" s="14">
        <v>10.7</v>
      </c>
      <c r="C24" s="15">
        <v>0</v>
      </c>
      <c r="D24" s="15">
        <v>0</v>
      </c>
      <c r="E24" s="15">
        <v>0</v>
      </c>
      <c r="F24" s="15">
        <v>0</v>
      </c>
      <c r="G24" s="16">
        <f t="shared" si="0"/>
        <v>37</v>
      </c>
      <c r="H24" s="17">
        <f t="shared" si="1"/>
        <v>9.25</v>
      </c>
      <c r="I24" s="15">
        <v>0</v>
      </c>
      <c r="J24" s="28">
        <v>37</v>
      </c>
      <c r="K24" s="15">
        <v>0</v>
      </c>
      <c r="L24" s="15">
        <v>0</v>
      </c>
      <c r="M24" s="15">
        <v>0</v>
      </c>
      <c r="N24" s="15">
        <v>0</v>
      </c>
      <c r="O24" s="18">
        <f>LARGE($I24:N24,1)</f>
        <v>37</v>
      </c>
      <c r="P24" s="18">
        <f t="shared" si="2"/>
        <v>0</v>
      </c>
      <c r="Q24" s="18">
        <f t="shared" si="3"/>
        <v>0</v>
      </c>
      <c r="R24" s="18">
        <f t="shared" si="4"/>
        <v>0</v>
      </c>
      <c r="S24" s="26" t="s">
        <v>80</v>
      </c>
    </row>
    <row r="25" spans="1:19" x14ac:dyDescent="0.25">
      <c r="A25" s="13" t="s">
        <v>26</v>
      </c>
      <c r="B25" s="14">
        <v>21.2</v>
      </c>
      <c r="C25" s="15">
        <v>0</v>
      </c>
      <c r="D25" s="15">
        <v>0</v>
      </c>
      <c r="E25" s="15">
        <v>0</v>
      </c>
      <c r="F25" s="15">
        <v>0</v>
      </c>
      <c r="G25" s="16">
        <f t="shared" si="0"/>
        <v>36</v>
      </c>
      <c r="H25" s="17">
        <f t="shared" si="1"/>
        <v>9</v>
      </c>
      <c r="I25" s="27">
        <v>36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8">
        <f>LARGE($I25:N25,1)</f>
        <v>36</v>
      </c>
      <c r="P25" s="18">
        <f t="shared" si="2"/>
        <v>0</v>
      </c>
      <c r="Q25" s="18">
        <f t="shared" si="3"/>
        <v>0</v>
      </c>
      <c r="R25" s="18">
        <f t="shared" si="4"/>
        <v>0</v>
      </c>
      <c r="S25" s="13" t="s">
        <v>25</v>
      </c>
    </row>
    <row r="26" spans="1:19" x14ac:dyDescent="0.25">
      <c r="A26" s="13" t="s">
        <v>28</v>
      </c>
      <c r="B26" s="14">
        <v>8.9</v>
      </c>
      <c r="C26" s="15">
        <v>0</v>
      </c>
      <c r="D26" s="15">
        <v>0</v>
      </c>
      <c r="E26" s="15">
        <v>0</v>
      </c>
      <c r="F26" s="15">
        <v>0</v>
      </c>
      <c r="G26" s="16">
        <f t="shared" si="0"/>
        <v>35</v>
      </c>
      <c r="H26" s="17">
        <f t="shared" si="1"/>
        <v>8.75</v>
      </c>
      <c r="I26" s="27">
        <v>35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8">
        <f>LARGE($I26:N26,1)</f>
        <v>35</v>
      </c>
      <c r="P26" s="18">
        <f t="shared" si="2"/>
        <v>0</v>
      </c>
      <c r="Q26" s="18">
        <f t="shared" si="3"/>
        <v>0</v>
      </c>
      <c r="R26" s="18">
        <f t="shared" si="4"/>
        <v>0</v>
      </c>
      <c r="S26" s="13" t="s">
        <v>27</v>
      </c>
    </row>
    <row r="27" spans="1:19" x14ac:dyDescent="0.25">
      <c r="A27" s="21" t="s">
        <v>137</v>
      </c>
      <c r="B27" s="14">
        <v>11</v>
      </c>
      <c r="C27" s="15">
        <v>0</v>
      </c>
      <c r="D27" s="15">
        <v>0</v>
      </c>
      <c r="E27" s="15">
        <v>0</v>
      </c>
      <c r="F27" s="15">
        <v>1</v>
      </c>
      <c r="G27" s="16">
        <f t="shared" si="0"/>
        <v>34</v>
      </c>
      <c r="H27" s="17">
        <f t="shared" si="1"/>
        <v>8.5</v>
      </c>
      <c r="I27" s="15">
        <v>0</v>
      </c>
      <c r="J27" s="28">
        <v>34</v>
      </c>
      <c r="K27" s="15">
        <v>0</v>
      </c>
      <c r="L27" s="15">
        <v>0</v>
      </c>
      <c r="M27" s="15">
        <v>0</v>
      </c>
      <c r="N27" s="15">
        <v>0</v>
      </c>
      <c r="O27" s="18">
        <f>LARGE($I27:N27,1)</f>
        <v>34</v>
      </c>
      <c r="P27" s="18">
        <f t="shared" si="2"/>
        <v>0</v>
      </c>
      <c r="Q27" s="18">
        <f t="shared" si="3"/>
        <v>0</v>
      </c>
      <c r="R27" s="18">
        <f t="shared" si="4"/>
        <v>0</v>
      </c>
      <c r="S27" s="26" t="s">
        <v>136</v>
      </c>
    </row>
    <row r="28" spans="1:19" x14ac:dyDescent="0.25">
      <c r="A28" s="13" t="s">
        <v>38</v>
      </c>
      <c r="B28" s="14">
        <v>11.9</v>
      </c>
      <c r="C28" s="15">
        <v>0</v>
      </c>
      <c r="D28" s="15">
        <v>1</v>
      </c>
      <c r="E28" s="15">
        <v>0</v>
      </c>
      <c r="F28" s="15">
        <v>0</v>
      </c>
      <c r="G28" s="16">
        <f t="shared" si="0"/>
        <v>33</v>
      </c>
      <c r="H28" s="17">
        <f t="shared" si="1"/>
        <v>8.25</v>
      </c>
      <c r="I28" s="27">
        <v>33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8">
        <f>LARGE($I28:N28,1)</f>
        <v>33</v>
      </c>
      <c r="P28" s="18">
        <f t="shared" si="2"/>
        <v>0</v>
      </c>
      <c r="Q28" s="18">
        <f t="shared" si="3"/>
        <v>0</v>
      </c>
      <c r="R28" s="18">
        <f t="shared" si="4"/>
        <v>0</v>
      </c>
      <c r="S28" s="13" t="s">
        <v>37</v>
      </c>
    </row>
    <row r="29" spans="1:19" x14ac:dyDescent="0.25">
      <c r="A29" s="13" t="s">
        <v>34</v>
      </c>
      <c r="B29" s="14">
        <v>8.8000000000000007</v>
      </c>
      <c r="C29" s="15">
        <v>1</v>
      </c>
      <c r="D29" s="15">
        <v>0</v>
      </c>
      <c r="E29" s="15">
        <v>0</v>
      </c>
      <c r="F29" s="15">
        <v>2</v>
      </c>
      <c r="G29" s="16">
        <f t="shared" si="0"/>
        <v>33</v>
      </c>
      <c r="H29" s="17">
        <f t="shared" si="1"/>
        <v>8.25</v>
      </c>
      <c r="I29" s="27">
        <v>33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8">
        <f>LARGE($I29:N29,1)</f>
        <v>33</v>
      </c>
      <c r="P29" s="18">
        <f t="shared" si="2"/>
        <v>0</v>
      </c>
      <c r="Q29" s="18">
        <f t="shared" si="3"/>
        <v>0</v>
      </c>
      <c r="R29" s="18">
        <f t="shared" si="4"/>
        <v>0</v>
      </c>
      <c r="S29" s="13" t="s">
        <v>33</v>
      </c>
    </row>
    <row r="30" spans="1:19" x14ac:dyDescent="0.25">
      <c r="A30" s="26" t="s">
        <v>115</v>
      </c>
      <c r="B30" s="14">
        <v>10.4</v>
      </c>
      <c r="C30" s="15">
        <v>0</v>
      </c>
      <c r="D30" s="15">
        <v>0</v>
      </c>
      <c r="E30" s="15">
        <v>0</v>
      </c>
      <c r="F30" s="15">
        <v>0</v>
      </c>
      <c r="G30" s="16">
        <f t="shared" si="0"/>
        <v>31</v>
      </c>
      <c r="H30" s="17">
        <f t="shared" si="1"/>
        <v>7.75</v>
      </c>
      <c r="I30" s="15">
        <v>0</v>
      </c>
      <c r="J30" s="28">
        <v>31</v>
      </c>
      <c r="K30" s="15">
        <v>0</v>
      </c>
      <c r="L30" s="15">
        <v>0</v>
      </c>
      <c r="M30" s="15">
        <v>0</v>
      </c>
      <c r="N30" s="15">
        <v>0</v>
      </c>
      <c r="O30" s="18">
        <f>LARGE($I30:N30,1)</f>
        <v>31</v>
      </c>
      <c r="P30" s="18">
        <f t="shared" si="2"/>
        <v>0</v>
      </c>
      <c r="Q30" s="18">
        <f t="shared" si="3"/>
        <v>0</v>
      </c>
      <c r="R30" s="18">
        <f t="shared" si="4"/>
        <v>0</v>
      </c>
      <c r="S30" s="26" t="s">
        <v>114</v>
      </c>
    </row>
    <row r="31" spans="1:19" x14ac:dyDescent="0.25">
      <c r="A31" s="21" t="s">
        <v>99</v>
      </c>
      <c r="B31" s="14">
        <v>16.899999999999999</v>
      </c>
      <c r="C31" s="15">
        <v>0</v>
      </c>
      <c r="D31" s="15">
        <v>0</v>
      </c>
      <c r="E31" s="15">
        <v>0</v>
      </c>
      <c r="F31" s="15">
        <v>0</v>
      </c>
      <c r="G31" s="16">
        <f t="shared" si="0"/>
        <v>30</v>
      </c>
      <c r="H31" s="17">
        <f t="shared" si="1"/>
        <v>7.5</v>
      </c>
      <c r="I31" s="15">
        <v>0</v>
      </c>
      <c r="J31" s="28">
        <v>30</v>
      </c>
      <c r="K31" s="15">
        <v>0</v>
      </c>
      <c r="L31" s="15">
        <v>0</v>
      </c>
      <c r="M31" s="15">
        <v>0</v>
      </c>
      <c r="N31" s="15">
        <v>0</v>
      </c>
      <c r="O31" s="18">
        <f>LARGE($I31:N31,1)</f>
        <v>30</v>
      </c>
      <c r="P31" s="18">
        <f t="shared" si="2"/>
        <v>0</v>
      </c>
      <c r="Q31" s="18">
        <f t="shared" si="3"/>
        <v>0</v>
      </c>
      <c r="R31" s="18">
        <f t="shared" si="4"/>
        <v>0</v>
      </c>
      <c r="S31" s="26" t="s">
        <v>98</v>
      </c>
    </row>
    <row r="32" spans="1:19" x14ac:dyDescent="0.25">
      <c r="A32" s="21" t="s">
        <v>142</v>
      </c>
      <c r="B32" s="14">
        <v>18.2</v>
      </c>
      <c r="C32" s="15">
        <v>0</v>
      </c>
      <c r="D32" s="15">
        <v>0</v>
      </c>
      <c r="E32" s="15">
        <v>0</v>
      </c>
      <c r="F32" s="15">
        <v>0</v>
      </c>
      <c r="G32" s="16">
        <f t="shared" si="0"/>
        <v>30</v>
      </c>
      <c r="H32" s="17">
        <f t="shared" si="1"/>
        <v>7.5</v>
      </c>
      <c r="I32" s="15">
        <v>0</v>
      </c>
      <c r="J32" s="28">
        <v>30</v>
      </c>
      <c r="K32" s="15">
        <v>0</v>
      </c>
      <c r="L32" s="15">
        <v>0</v>
      </c>
      <c r="M32" s="15">
        <v>0</v>
      </c>
      <c r="N32" s="15">
        <v>0</v>
      </c>
      <c r="O32" s="18">
        <f>LARGE($I32:N32,1)</f>
        <v>30</v>
      </c>
      <c r="P32" s="18">
        <f t="shared" si="2"/>
        <v>0</v>
      </c>
      <c r="Q32" s="18">
        <f t="shared" si="3"/>
        <v>0</v>
      </c>
      <c r="R32" s="18">
        <f t="shared" si="4"/>
        <v>0</v>
      </c>
      <c r="S32" s="26" t="s">
        <v>141</v>
      </c>
    </row>
    <row r="33" spans="1:19" x14ac:dyDescent="0.25">
      <c r="A33" s="13" t="s">
        <v>58</v>
      </c>
      <c r="B33" s="14">
        <v>17.600000000000001</v>
      </c>
      <c r="C33" s="15">
        <v>0</v>
      </c>
      <c r="D33" s="15">
        <v>0</v>
      </c>
      <c r="E33" s="15">
        <v>0</v>
      </c>
      <c r="F33" s="15">
        <v>0</v>
      </c>
      <c r="G33" s="16">
        <f t="shared" si="0"/>
        <v>29</v>
      </c>
      <c r="H33" s="17">
        <f t="shared" si="1"/>
        <v>7.25</v>
      </c>
      <c r="I33" s="27">
        <v>29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8">
        <f>LARGE($I33:N33,1)</f>
        <v>29</v>
      </c>
      <c r="P33" s="18">
        <f t="shared" si="2"/>
        <v>0</v>
      </c>
      <c r="Q33" s="18">
        <f t="shared" si="3"/>
        <v>0</v>
      </c>
      <c r="R33" s="18">
        <f t="shared" si="4"/>
        <v>0</v>
      </c>
      <c r="S33" s="13" t="s">
        <v>57</v>
      </c>
    </row>
    <row r="34" spans="1:19" x14ac:dyDescent="0.25">
      <c r="A34" s="19" t="s">
        <v>119</v>
      </c>
      <c r="B34" s="14">
        <v>13</v>
      </c>
      <c r="C34" s="15">
        <v>0</v>
      </c>
      <c r="D34" s="15">
        <v>0</v>
      </c>
      <c r="E34" s="15">
        <v>0</v>
      </c>
      <c r="F34" s="15">
        <v>1</v>
      </c>
      <c r="G34" s="16">
        <f t="shared" si="0"/>
        <v>29</v>
      </c>
      <c r="H34" s="17">
        <f t="shared" si="1"/>
        <v>7.25</v>
      </c>
      <c r="I34" s="15">
        <v>0</v>
      </c>
      <c r="J34" s="28">
        <v>29</v>
      </c>
      <c r="K34" s="15">
        <v>0</v>
      </c>
      <c r="L34" s="15">
        <v>0</v>
      </c>
      <c r="M34" s="15">
        <v>0</v>
      </c>
      <c r="N34" s="15">
        <v>0</v>
      </c>
      <c r="O34" s="18">
        <f>LARGE($I34:N34,1)</f>
        <v>29</v>
      </c>
      <c r="P34" s="18">
        <f t="shared" si="2"/>
        <v>0</v>
      </c>
      <c r="Q34" s="18">
        <f t="shared" si="3"/>
        <v>0</v>
      </c>
      <c r="R34" s="18">
        <f t="shared" si="4"/>
        <v>0</v>
      </c>
      <c r="S34" s="26" t="s">
        <v>118</v>
      </c>
    </row>
    <row r="35" spans="1:19" x14ac:dyDescent="0.25">
      <c r="A35" s="13" t="s">
        <v>54</v>
      </c>
      <c r="B35" s="14">
        <v>10.9</v>
      </c>
      <c r="C35" s="15">
        <v>0</v>
      </c>
      <c r="D35" s="15">
        <v>0</v>
      </c>
      <c r="E35" s="15">
        <v>0</v>
      </c>
      <c r="F35" s="15">
        <v>0</v>
      </c>
      <c r="G35" s="16">
        <f t="shared" si="0"/>
        <v>29</v>
      </c>
      <c r="H35" s="17">
        <f t="shared" si="1"/>
        <v>7.25</v>
      </c>
      <c r="I35" s="27">
        <v>29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8">
        <f>LARGE($I35:N35,1)</f>
        <v>29</v>
      </c>
      <c r="P35" s="18">
        <f t="shared" si="2"/>
        <v>0</v>
      </c>
      <c r="Q35" s="18">
        <f t="shared" si="3"/>
        <v>0</v>
      </c>
      <c r="R35" s="18">
        <f t="shared" si="4"/>
        <v>0</v>
      </c>
      <c r="S35" s="13" t="s">
        <v>53</v>
      </c>
    </row>
    <row r="36" spans="1:19" x14ac:dyDescent="0.25">
      <c r="A36" s="21" t="s">
        <v>122</v>
      </c>
      <c r="B36" s="14">
        <v>22.1</v>
      </c>
      <c r="C36" s="15">
        <v>0</v>
      </c>
      <c r="D36" s="15">
        <v>0</v>
      </c>
      <c r="E36" s="15">
        <v>0</v>
      </c>
      <c r="F36" s="15">
        <v>0</v>
      </c>
      <c r="G36" s="16">
        <f t="shared" si="0"/>
        <v>27</v>
      </c>
      <c r="H36" s="17">
        <f t="shared" si="1"/>
        <v>6.75</v>
      </c>
      <c r="I36" s="15">
        <v>0</v>
      </c>
      <c r="J36" s="28">
        <v>27</v>
      </c>
      <c r="K36" s="15">
        <v>0</v>
      </c>
      <c r="L36" s="15">
        <v>0</v>
      </c>
      <c r="M36" s="15">
        <v>0</v>
      </c>
      <c r="N36" s="15">
        <v>0</v>
      </c>
      <c r="O36" s="18">
        <f>LARGE($I36:N36,1)</f>
        <v>27</v>
      </c>
      <c r="P36" s="18">
        <f t="shared" si="2"/>
        <v>0</v>
      </c>
      <c r="Q36" s="18">
        <f t="shared" si="3"/>
        <v>0</v>
      </c>
      <c r="R36" s="18">
        <f t="shared" si="4"/>
        <v>0</v>
      </c>
      <c r="S36" s="26" t="s">
        <v>121</v>
      </c>
    </row>
    <row r="37" spans="1:19" x14ac:dyDescent="0.25">
      <c r="A37" s="13" t="s">
        <v>60</v>
      </c>
      <c r="B37" s="14">
        <v>11</v>
      </c>
      <c r="C37" s="15">
        <v>0</v>
      </c>
      <c r="D37" s="15">
        <v>0</v>
      </c>
      <c r="E37" s="15">
        <v>0</v>
      </c>
      <c r="F37" s="15">
        <v>0</v>
      </c>
      <c r="G37" s="16">
        <f t="shared" si="0"/>
        <v>27</v>
      </c>
      <c r="H37" s="17">
        <f t="shared" si="1"/>
        <v>6.75</v>
      </c>
      <c r="I37" s="27">
        <v>27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8">
        <f>LARGE($I37:N37,1)</f>
        <v>27</v>
      </c>
      <c r="P37" s="18">
        <f t="shared" si="2"/>
        <v>0</v>
      </c>
      <c r="Q37" s="18">
        <f t="shared" si="3"/>
        <v>0</v>
      </c>
      <c r="R37" s="18">
        <f t="shared" si="4"/>
        <v>0</v>
      </c>
      <c r="S37" s="13" t="s">
        <v>59</v>
      </c>
    </row>
    <row r="38" spans="1:19" x14ac:dyDescent="0.25">
      <c r="A38" s="21" t="s">
        <v>87</v>
      </c>
      <c r="B38" s="14">
        <v>11.6</v>
      </c>
      <c r="C38" s="15">
        <v>0</v>
      </c>
      <c r="D38" s="15">
        <v>0</v>
      </c>
      <c r="E38" s="15">
        <v>0</v>
      </c>
      <c r="F38" s="15">
        <v>0</v>
      </c>
      <c r="G38" s="16">
        <f t="shared" ref="G38:G69" si="5">SUM(I38:N38)</f>
        <v>26</v>
      </c>
      <c r="H38" s="17">
        <f t="shared" ref="H38:H69" si="6">AVERAGE($O38:$R38)</f>
        <v>6.5</v>
      </c>
      <c r="I38" s="15">
        <v>0</v>
      </c>
      <c r="J38" s="28">
        <v>26</v>
      </c>
      <c r="K38" s="15">
        <v>0</v>
      </c>
      <c r="L38" s="15">
        <v>0</v>
      </c>
      <c r="M38" s="15">
        <v>0</v>
      </c>
      <c r="N38" s="15">
        <v>0</v>
      </c>
      <c r="O38" s="18">
        <f>LARGE($I38:N38,1)</f>
        <v>26</v>
      </c>
      <c r="P38" s="18">
        <f t="shared" ref="P38:P69" si="7">LARGE($I38:$N38,2)</f>
        <v>0</v>
      </c>
      <c r="Q38" s="18">
        <f t="shared" ref="Q38:Q69" si="8">LARGE($I38:$N38,3)</f>
        <v>0</v>
      </c>
      <c r="R38" s="18">
        <f t="shared" ref="R38:R69" si="9">LARGE($I38:$N38,4)</f>
        <v>0</v>
      </c>
      <c r="S38" s="26" t="s">
        <v>86</v>
      </c>
    </row>
    <row r="39" spans="1:19" x14ac:dyDescent="0.25">
      <c r="A39" s="13" t="s">
        <v>64</v>
      </c>
      <c r="B39" s="14">
        <v>18.5</v>
      </c>
      <c r="C39" s="15">
        <v>0</v>
      </c>
      <c r="D39" s="15">
        <v>0</v>
      </c>
      <c r="E39" s="15">
        <v>0</v>
      </c>
      <c r="F39" s="15">
        <v>1</v>
      </c>
      <c r="G39" s="16">
        <f t="shared" si="5"/>
        <v>26</v>
      </c>
      <c r="H39" s="17">
        <f t="shared" si="6"/>
        <v>6.5</v>
      </c>
      <c r="I39" s="27">
        <v>26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8">
        <f>LARGE($I39:N39,1)</f>
        <v>26</v>
      </c>
      <c r="P39" s="18">
        <f t="shared" si="7"/>
        <v>0</v>
      </c>
      <c r="Q39" s="18">
        <f t="shared" si="8"/>
        <v>0</v>
      </c>
      <c r="R39" s="18">
        <f t="shared" si="9"/>
        <v>0</v>
      </c>
      <c r="S39" s="13" t="s">
        <v>63</v>
      </c>
    </row>
    <row r="40" spans="1:19" x14ac:dyDescent="0.25">
      <c r="A40" s="13" t="s">
        <v>68</v>
      </c>
      <c r="B40" s="14">
        <v>10.8</v>
      </c>
      <c r="C40" s="15">
        <v>0</v>
      </c>
      <c r="D40" s="15">
        <v>0</v>
      </c>
      <c r="E40" s="15">
        <v>0</v>
      </c>
      <c r="F40" s="15">
        <v>0</v>
      </c>
      <c r="G40" s="16">
        <f t="shared" si="5"/>
        <v>25</v>
      </c>
      <c r="H40" s="17">
        <f t="shared" si="6"/>
        <v>6.25</v>
      </c>
      <c r="I40" s="27">
        <v>25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8">
        <f>LARGE($I40:N40,1)</f>
        <v>25</v>
      </c>
      <c r="P40" s="18">
        <f t="shared" si="7"/>
        <v>0</v>
      </c>
      <c r="Q40" s="18">
        <f t="shared" si="8"/>
        <v>0</v>
      </c>
      <c r="R40" s="18">
        <f t="shared" si="9"/>
        <v>0</v>
      </c>
      <c r="S40" s="13" t="s">
        <v>67</v>
      </c>
    </row>
    <row r="41" spans="1:19" x14ac:dyDescent="0.25">
      <c r="A41" s="21" t="s">
        <v>108</v>
      </c>
      <c r="B41" s="14">
        <v>18.7</v>
      </c>
      <c r="C41" s="15">
        <v>0</v>
      </c>
      <c r="D41" s="15">
        <v>0</v>
      </c>
      <c r="E41" s="15">
        <v>0</v>
      </c>
      <c r="F41" s="15">
        <v>0</v>
      </c>
      <c r="G41" s="16">
        <f t="shared" si="5"/>
        <v>25</v>
      </c>
      <c r="H41" s="17">
        <f t="shared" si="6"/>
        <v>6.25</v>
      </c>
      <c r="I41" s="15">
        <v>0</v>
      </c>
      <c r="J41" s="28">
        <v>25</v>
      </c>
      <c r="K41" s="15">
        <v>0</v>
      </c>
      <c r="L41" s="15">
        <v>0</v>
      </c>
      <c r="M41" s="15">
        <v>0</v>
      </c>
      <c r="N41" s="15">
        <v>0</v>
      </c>
      <c r="O41" s="18">
        <f>LARGE($I41:N41,1)</f>
        <v>25</v>
      </c>
      <c r="P41" s="18">
        <f t="shared" si="7"/>
        <v>0</v>
      </c>
      <c r="Q41" s="18">
        <f t="shared" si="8"/>
        <v>0</v>
      </c>
      <c r="R41" s="18">
        <f t="shared" si="9"/>
        <v>0</v>
      </c>
      <c r="S41" s="26" t="s">
        <v>107</v>
      </c>
    </row>
    <row r="42" spans="1:19" x14ac:dyDescent="0.25">
      <c r="A42" s="21" t="s">
        <v>93</v>
      </c>
      <c r="B42" s="14">
        <v>11.7</v>
      </c>
      <c r="C42" s="15">
        <v>0</v>
      </c>
      <c r="D42" s="15">
        <v>0</v>
      </c>
      <c r="E42" s="15">
        <v>0</v>
      </c>
      <c r="F42" s="15">
        <v>0</v>
      </c>
      <c r="G42" s="16">
        <f t="shared" si="5"/>
        <v>24</v>
      </c>
      <c r="H42" s="17">
        <f t="shared" si="6"/>
        <v>6</v>
      </c>
      <c r="I42" s="15">
        <v>0</v>
      </c>
      <c r="J42" s="28">
        <v>24</v>
      </c>
      <c r="K42" s="15">
        <v>0</v>
      </c>
      <c r="L42" s="15">
        <v>0</v>
      </c>
      <c r="M42" s="15">
        <v>0</v>
      </c>
      <c r="N42" s="15">
        <v>0</v>
      </c>
      <c r="O42" s="18">
        <f>LARGE($I42:N42,1)</f>
        <v>24</v>
      </c>
      <c r="P42" s="18">
        <f t="shared" si="7"/>
        <v>0</v>
      </c>
      <c r="Q42" s="18">
        <f t="shared" si="8"/>
        <v>0</v>
      </c>
      <c r="R42" s="18">
        <f t="shared" si="9"/>
        <v>0</v>
      </c>
      <c r="S42" s="26" t="s">
        <v>92</v>
      </c>
    </row>
    <row r="43" spans="1:19" x14ac:dyDescent="0.25">
      <c r="A43" s="21" t="s">
        <v>112</v>
      </c>
      <c r="B43" s="14">
        <v>11</v>
      </c>
      <c r="C43" s="15">
        <v>0</v>
      </c>
      <c r="D43" s="15">
        <v>0</v>
      </c>
      <c r="E43" s="15">
        <v>0</v>
      </c>
      <c r="F43" s="15">
        <v>0</v>
      </c>
      <c r="G43" s="16">
        <f t="shared" si="5"/>
        <v>24</v>
      </c>
      <c r="H43" s="17">
        <f t="shared" si="6"/>
        <v>6</v>
      </c>
      <c r="I43" s="15">
        <v>0</v>
      </c>
      <c r="J43" s="28">
        <v>24</v>
      </c>
      <c r="K43" s="15">
        <v>0</v>
      </c>
      <c r="L43" s="15">
        <v>0</v>
      </c>
      <c r="M43" s="15">
        <v>0</v>
      </c>
      <c r="N43" s="15">
        <v>0</v>
      </c>
      <c r="O43" s="18">
        <f>LARGE($I43:N43,1)</f>
        <v>24</v>
      </c>
      <c r="P43" s="18">
        <f t="shared" si="7"/>
        <v>0</v>
      </c>
      <c r="Q43" s="18">
        <f t="shared" si="8"/>
        <v>0</v>
      </c>
      <c r="R43" s="18">
        <f t="shared" si="9"/>
        <v>0</v>
      </c>
      <c r="S43" s="26" t="s">
        <v>111</v>
      </c>
    </row>
    <row r="44" spans="1:19" x14ac:dyDescent="0.25">
      <c r="A44" s="21" t="s">
        <v>84</v>
      </c>
      <c r="B44" s="14">
        <v>16.2</v>
      </c>
      <c r="C44" s="15">
        <v>0</v>
      </c>
      <c r="D44" s="15">
        <v>0</v>
      </c>
      <c r="E44" s="15">
        <v>0</v>
      </c>
      <c r="F44" s="15">
        <v>0</v>
      </c>
      <c r="G44" s="16">
        <f t="shared" si="5"/>
        <v>23</v>
      </c>
      <c r="H44" s="17">
        <f t="shared" si="6"/>
        <v>5.75</v>
      </c>
      <c r="I44" s="15">
        <v>0</v>
      </c>
      <c r="J44" s="28">
        <v>23</v>
      </c>
      <c r="K44" s="15">
        <v>0</v>
      </c>
      <c r="L44" s="15">
        <v>0</v>
      </c>
      <c r="M44" s="15">
        <v>0</v>
      </c>
      <c r="N44" s="15">
        <v>0</v>
      </c>
      <c r="O44" s="18">
        <f>LARGE($I44:N44,1)</f>
        <v>23</v>
      </c>
      <c r="P44" s="18">
        <f t="shared" si="7"/>
        <v>0</v>
      </c>
      <c r="Q44" s="18">
        <f t="shared" si="8"/>
        <v>0</v>
      </c>
      <c r="R44" s="18">
        <f t="shared" si="9"/>
        <v>0</v>
      </c>
      <c r="S44" s="26" t="s">
        <v>83</v>
      </c>
    </row>
    <row r="45" spans="1:19" x14ac:dyDescent="0.25">
      <c r="A45" s="21" t="s">
        <v>125</v>
      </c>
      <c r="B45" s="14">
        <v>16.8</v>
      </c>
      <c r="C45" s="15">
        <v>0</v>
      </c>
      <c r="D45" s="15">
        <v>0</v>
      </c>
      <c r="E45" s="15">
        <v>0</v>
      </c>
      <c r="F45" s="15">
        <v>0</v>
      </c>
      <c r="G45" s="16">
        <f t="shared" si="5"/>
        <v>23</v>
      </c>
      <c r="H45" s="17">
        <f t="shared" si="6"/>
        <v>5.75</v>
      </c>
      <c r="I45" s="15">
        <v>0</v>
      </c>
      <c r="J45" s="28">
        <v>23</v>
      </c>
      <c r="K45" s="15">
        <v>0</v>
      </c>
      <c r="L45" s="15">
        <v>0</v>
      </c>
      <c r="M45" s="15">
        <v>0</v>
      </c>
      <c r="N45" s="15">
        <v>0</v>
      </c>
      <c r="O45" s="18">
        <f>LARGE($I45:N45,1)</f>
        <v>23</v>
      </c>
      <c r="P45" s="18">
        <f t="shared" si="7"/>
        <v>0</v>
      </c>
      <c r="Q45" s="18">
        <f t="shared" si="8"/>
        <v>0</v>
      </c>
      <c r="R45" s="18">
        <f t="shared" si="9"/>
        <v>0</v>
      </c>
      <c r="S45" s="26" t="s">
        <v>124</v>
      </c>
    </row>
    <row r="46" spans="1:19" x14ac:dyDescent="0.25">
      <c r="A46" s="21" t="s">
        <v>139</v>
      </c>
      <c r="B46" s="14">
        <v>12.3</v>
      </c>
      <c r="C46" s="15">
        <v>0</v>
      </c>
      <c r="D46" s="15">
        <v>0</v>
      </c>
      <c r="E46" s="15">
        <v>0</v>
      </c>
      <c r="F46" s="15">
        <v>0</v>
      </c>
      <c r="G46" s="16">
        <f t="shared" si="5"/>
        <v>23</v>
      </c>
      <c r="H46" s="17">
        <f t="shared" si="6"/>
        <v>5.75</v>
      </c>
      <c r="I46" s="15">
        <v>0</v>
      </c>
      <c r="J46" s="28">
        <v>23</v>
      </c>
      <c r="K46" s="15">
        <v>0</v>
      </c>
      <c r="L46" s="15">
        <v>0</v>
      </c>
      <c r="M46" s="15">
        <v>0</v>
      </c>
      <c r="N46" s="15">
        <v>0</v>
      </c>
      <c r="O46" s="18">
        <f>LARGE($I46:N46,1)</f>
        <v>23</v>
      </c>
      <c r="P46" s="18">
        <f t="shared" si="7"/>
        <v>0</v>
      </c>
      <c r="Q46" s="18">
        <f t="shared" si="8"/>
        <v>0</v>
      </c>
      <c r="R46" s="18">
        <f t="shared" si="9"/>
        <v>0</v>
      </c>
      <c r="S46" s="26" t="s">
        <v>138</v>
      </c>
    </row>
    <row r="47" spans="1:19" x14ac:dyDescent="0.25">
      <c r="A47" s="21" t="s">
        <v>105</v>
      </c>
      <c r="B47" s="14">
        <v>25.4</v>
      </c>
      <c r="C47" s="15">
        <v>0</v>
      </c>
      <c r="D47" s="15">
        <v>0</v>
      </c>
      <c r="E47" s="15">
        <v>0</v>
      </c>
      <c r="F47" s="15">
        <v>0</v>
      </c>
      <c r="G47" s="16">
        <f t="shared" si="5"/>
        <v>22</v>
      </c>
      <c r="H47" s="17">
        <f t="shared" si="6"/>
        <v>5.5</v>
      </c>
      <c r="I47" s="15">
        <v>0</v>
      </c>
      <c r="J47" s="28">
        <v>22</v>
      </c>
      <c r="K47" s="15">
        <v>0</v>
      </c>
      <c r="L47" s="15">
        <v>0</v>
      </c>
      <c r="M47" s="15">
        <v>0</v>
      </c>
      <c r="N47" s="15">
        <v>0</v>
      </c>
      <c r="O47" s="18">
        <f>LARGE($I47:N47,1)</f>
        <v>22</v>
      </c>
      <c r="P47" s="18">
        <f t="shared" si="7"/>
        <v>0</v>
      </c>
      <c r="Q47" s="18">
        <f t="shared" si="8"/>
        <v>0</v>
      </c>
      <c r="R47" s="18">
        <f t="shared" si="9"/>
        <v>0</v>
      </c>
      <c r="S47" s="26" t="s">
        <v>104</v>
      </c>
    </row>
    <row r="48" spans="1:19" x14ac:dyDescent="0.25">
      <c r="A48" s="21" t="s">
        <v>134</v>
      </c>
      <c r="B48" s="14">
        <v>17.100000000000001</v>
      </c>
      <c r="C48" s="15">
        <v>0</v>
      </c>
      <c r="D48" s="15">
        <v>0</v>
      </c>
      <c r="E48" s="15">
        <v>0</v>
      </c>
      <c r="F48" s="15">
        <v>0</v>
      </c>
      <c r="G48" s="16">
        <f t="shared" si="5"/>
        <v>20</v>
      </c>
      <c r="H48" s="17">
        <f t="shared" si="6"/>
        <v>5</v>
      </c>
      <c r="I48" s="15">
        <v>0</v>
      </c>
      <c r="J48" s="28">
        <v>20</v>
      </c>
      <c r="K48" s="15">
        <v>0</v>
      </c>
      <c r="L48" s="15">
        <v>0</v>
      </c>
      <c r="M48" s="15">
        <v>0</v>
      </c>
      <c r="N48" s="15">
        <v>0</v>
      </c>
      <c r="O48" s="18">
        <f>LARGE($I48:N48,1)</f>
        <v>20</v>
      </c>
      <c r="P48" s="18">
        <f t="shared" si="7"/>
        <v>0</v>
      </c>
      <c r="Q48" s="18">
        <f t="shared" si="8"/>
        <v>0</v>
      </c>
      <c r="R48" s="18">
        <f t="shared" si="9"/>
        <v>0</v>
      </c>
      <c r="S48" s="26" t="s">
        <v>133</v>
      </c>
    </row>
    <row r="49" spans="1:19" x14ac:dyDescent="0.25">
      <c r="A49" s="21" t="s">
        <v>130</v>
      </c>
      <c r="B49" s="14">
        <v>25.6</v>
      </c>
      <c r="C49" s="15">
        <v>0</v>
      </c>
      <c r="D49" s="15">
        <v>0</v>
      </c>
      <c r="E49" s="15">
        <v>0</v>
      </c>
      <c r="F49" s="15">
        <v>0</v>
      </c>
      <c r="G49" s="16">
        <f t="shared" si="5"/>
        <v>18</v>
      </c>
      <c r="H49" s="17">
        <f t="shared" si="6"/>
        <v>4.5</v>
      </c>
      <c r="I49" s="15">
        <v>0</v>
      </c>
      <c r="J49" s="28">
        <v>18</v>
      </c>
      <c r="K49" s="15">
        <v>0</v>
      </c>
      <c r="L49" s="15">
        <v>0</v>
      </c>
      <c r="M49" s="15">
        <v>0</v>
      </c>
      <c r="N49" s="15">
        <v>0</v>
      </c>
      <c r="O49" s="18">
        <f>LARGE($I49:N49,1)</f>
        <v>18</v>
      </c>
      <c r="P49" s="18">
        <f t="shared" si="7"/>
        <v>0</v>
      </c>
      <c r="Q49" s="18">
        <f t="shared" si="8"/>
        <v>0</v>
      </c>
      <c r="R49" s="18">
        <f t="shared" si="9"/>
        <v>0</v>
      </c>
      <c r="S49" s="26" t="s">
        <v>129</v>
      </c>
    </row>
    <row r="50" spans="1:19" x14ac:dyDescent="0.25">
      <c r="A50" s="19"/>
      <c r="B50" s="14"/>
      <c r="C50" s="15">
        <v>0</v>
      </c>
      <c r="D50" s="15">
        <v>0</v>
      </c>
      <c r="E50" s="15">
        <v>0</v>
      </c>
      <c r="F50" s="15">
        <v>0</v>
      </c>
      <c r="G50" s="16">
        <f t="shared" si="5"/>
        <v>0</v>
      </c>
      <c r="H50" s="17">
        <f t="shared" si="6"/>
        <v>0</v>
      </c>
      <c r="I50" s="15">
        <v>0</v>
      </c>
      <c r="J50" s="28"/>
      <c r="K50" s="15">
        <v>0</v>
      </c>
      <c r="L50" s="15">
        <v>0</v>
      </c>
      <c r="M50" s="15">
        <v>0</v>
      </c>
      <c r="N50" s="15">
        <v>0</v>
      </c>
      <c r="O50" s="18">
        <f>LARGE($I50:N50,1)</f>
        <v>0</v>
      </c>
      <c r="P50" s="18">
        <f t="shared" si="7"/>
        <v>0</v>
      </c>
      <c r="Q50" s="18">
        <f t="shared" si="8"/>
        <v>0</v>
      </c>
      <c r="R50" s="18">
        <f t="shared" si="9"/>
        <v>0</v>
      </c>
      <c r="S50" s="26"/>
    </row>
    <row r="51" spans="1:19" x14ac:dyDescent="0.25">
      <c r="A51" s="21"/>
      <c r="B51" s="14"/>
      <c r="C51" s="15">
        <v>0</v>
      </c>
      <c r="D51" s="15">
        <v>0</v>
      </c>
      <c r="E51" s="15">
        <v>0</v>
      </c>
      <c r="F51" s="15">
        <v>0</v>
      </c>
      <c r="G51" s="16">
        <f t="shared" si="5"/>
        <v>0</v>
      </c>
      <c r="H51" s="17">
        <f t="shared" si="6"/>
        <v>0</v>
      </c>
      <c r="I51" s="15">
        <v>0</v>
      </c>
      <c r="J51" s="28"/>
      <c r="K51" s="15">
        <v>0</v>
      </c>
      <c r="L51" s="15">
        <v>0</v>
      </c>
      <c r="M51" s="15">
        <v>0</v>
      </c>
      <c r="N51" s="15">
        <v>0</v>
      </c>
      <c r="O51" s="18">
        <f>LARGE($I51:N51,1)</f>
        <v>0</v>
      </c>
      <c r="P51" s="18">
        <f t="shared" si="7"/>
        <v>0</v>
      </c>
      <c r="Q51" s="18">
        <f t="shared" si="8"/>
        <v>0</v>
      </c>
      <c r="R51" s="18">
        <f t="shared" si="9"/>
        <v>0</v>
      </c>
      <c r="S51" s="26"/>
    </row>
    <row r="52" spans="1:19" x14ac:dyDescent="0.25">
      <c r="A52" s="21"/>
      <c r="B52" s="14"/>
      <c r="C52" s="15">
        <v>0</v>
      </c>
      <c r="D52" s="15">
        <v>0</v>
      </c>
      <c r="E52" s="15">
        <v>0</v>
      </c>
      <c r="F52" s="15">
        <v>0</v>
      </c>
      <c r="G52" s="16">
        <f t="shared" si="5"/>
        <v>0</v>
      </c>
      <c r="H52" s="17">
        <f t="shared" si="6"/>
        <v>0</v>
      </c>
      <c r="I52" s="15">
        <v>0</v>
      </c>
      <c r="J52" s="28"/>
      <c r="K52" s="15">
        <v>0</v>
      </c>
      <c r="L52" s="15">
        <v>0</v>
      </c>
      <c r="M52" s="15">
        <v>0</v>
      </c>
      <c r="N52" s="15">
        <v>0</v>
      </c>
      <c r="O52" s="18">
        <f>LARGE($I52:N52,1)</f>
        <v>0</v>
      </c>
      <c r="P52" s="18">
        <f t="shared" si="7"/>
        <v>0</v>
      </c>
      <c r="Q52" s="18">
        <f t="shared" si="8"/>
        <v>0</v>
      </c>
      <c r="R52" s="18">
        <f t="shared" si="9"/>
        <v>0</v>
      </c>
      <c r="S52" s="26"/>
    </row>
    <row r="53" spans="1:19" x14ac:dyDescent="0.25">
      <c r="A53" s="21"/>
      <c r="B53" s="14"/>
      <c r="C53" s="15">
        <v>0</v>
      </c>
      <c r="D53" s="15">
        <v>0</v>
      </c>
      <c r="E53" s="15">
        <v>0</v>
      </c>
      <c r="F53" s="15">
        <v>0</v>
      </c>
      <c r="G53" s="16">
        <f t="shared" si="5"/>
        <v>0</v>
      </c>
      <c r="H53" s="17">
        <f t="shared" si="6"/>
        <v>0</v>
      </c>
      <c r="I53" s="15">
        <v>0</v>
      </c>
      <c r="J53" s="28"/>
      <c r="K53" s="15">
        <v>0</v>
      </c>
      <c r="L53" s="15">
        <v>0</v>
      </c>
      <c r="M53" s="15">
        <v>0</v>
      </c>
      <c r="N53" s="15">
        <v>0</v>
      </c>
      <c r="O53" s="18">
        <f>LARGE($I53:N53,1)</f>
        <v>0</v>
      </c>
      <c r="P53" s="18">
        <f t="shared" si="7"/>
        <v>0</v>
      </c>
      <c r="Q53" s="18">
        <f t="shared" si="8"/>
        <v>0</v>
      </c>
      <c r="R53" s="18">
        <f t="shared" si="9"/>
        <v>0</v>
      </c>
      <c r="S53" s="26"/>
    </row>
    <row r="54" spans="1:19" x14ac:dyDescent="0.25">
      <c r="A54" s="21"/>
      <c r="B54" s="14"/>
      <c r="C54" s="15">
        <v>0</v>
      </c>
      <c r="D54" s="15">
        <v>0</v>
      </c>
      <c r="E54" s="15">
        <v>0</v>
      </c>
      <c r="F54" s="15">
        <v>0</v>
      </c>
      <c r="G54" s="16">
        <f t="shared" si="5"/>
        <v>0</v>
      </c>
      <c r="H54" s="17">
        <f t="shared" si="6"/>
        <v>0</v>
      </c>
      <c r="I54" s="15">
        <v>0</v>
      </c>
      <c r="J54" s="28"/>
      <c r="K54" s="15">
        <v>0</v>
      </c>
      <c r="L54" s="15">
        <v>0</v>
      </c>
      <c r="M54" s="15">
        <v>0</v>
      </c>
      <c r="N54" s="15">
        <v>0</v>
      </c>
      <c r="O54" s="18">
        <f>LARGE($I54:N54,1)</f>
        <v>0</v>
      </c>
      <c r="P54" s="18">
        <f t="shared" si="7"/>
        <v>0</v>
      </c>
      <c r="Q54" s="18">
        <f t="shared" si="8"/>
        <v>0</v>
      </c>
      <c r="R54" s="18">
        <f t="shared" si="9"/>
        <v>0</v>
      </c>
      <c r="S54" s="26"/>
    </row>
    <row r="55" spans="1:19" x14ac:dyDescent="0.25">
      <c r="A55" s="21"/>
      <c r="B55" s="14"/>
      <c r="C55" s="15">
        <v>0</v>
      </c>
      <c r="D55" s="15">
        <v>0</v>
      </c>
      <c r="E55" s="15">
        <v>0</v>
      </c>
      <c r="F55" s="15">
        <v>0</v>
      </c>
      <c r="G55" s="16">
        <f t="shared" si="5"/>
        <v>0</v>
      </c>
      <c r="H55" s="17">
        <f t="shared" si="6"/>
        <v>0</v>
      </c>
      <c r="I55" s="15">
        <v>0</v>
      </c>
      <c r="J55" s="28"/>
      <c r="K55" s="15">
        <v>0</v>
      </c>
      <c r="L55" s="15">
        <v>0</v>
      </c>
      <c r="M55" s="15">
        <v>0</v>
      </c>
      <c r="N55" s="15">
        <v>0</v>
      </c>
      <c r="O55" s="18">
        <f>LARGE($I55:N55,1)</f>
        <v>0</v>
      </c>
      <c r="P55" s="18">
        <f t="shared" si="7"/>
        <v>0</v>
      </c>
      <c r="Q55" s="18">
        <f t="shared" si="8"/>
        <v>0</v>
      </c>
      <c r="R55" s="18">
        <f t="shared" si="9"/>
        <v>0</v>
      </c>
      <c r="S55" s="26"/>
    </row>
    <row r="56" spans="1:19" x14ac:dyDescent="0.25">
      <c r="A56" s="21"/>
      <c r="B56" s="14"/>
      <c r="C56" s="15">
        <v>0</v>
      </c>
      <c r="D56" s="15">
        <v>0</v>
      </c>
      <c r="E56" s="15">
        <v>0</v>
      </c>
      <c r="F56" s="15">
        <v>0</v>
      </c>
      <c r="G56" s="16">
        <f t="shared" si="5"/>
        <v>0</v>
      </c>
      <c r="H56" s="17">
        <f t="shared" si="6"/>
        <v>0</v>
      </c>
      <c r="I56" s="15">
        <v>0</v>
      </c>
      <c r="J56" s="28">
        <v>0</v>
      </c>
      <c r="K56" s="15">
        <v>0</v>
      </c>
      <c r="L56" s="15">
        <v>0</v>
      </c>
      <c r="M56" s="15">
        <v>0</v>
      </c>
      <c r="N56" s="15">
        <v>0</v>
      </c>
      <c r="O56" s="18">
        <f>LARGE($I56:N56,1)</f>
        <v>0</v>
      </c>
      <c r="P56" s="18">
        <f t="shared" si="7"/>
        <v>0</v>
      </c>
      <c r="Q56" s="18">
        <f t="shared" si="8"/>
        <v>0</v>
      </c>
      <c r="R56" s="18">
        <f t="shared" si="9"/>
        <v>0</v>
      </c>
      <c r="S56" s="26"/>
    </row>
    <row r="57" spans="1:19" x14ac:dyDescent="0.25">
      <c r="A57" s="21"/>
      <c r="B57" s="14"/>
      <c r="C57" s="15">
        <v>0</v>
      </c>
      <c r="D57" s="15">
        <v>0</v>
      </c>
      <c r="E57" s="15">
        <v>0</v>
      </c>
      <c r="F57" s="15">
        <v>0</v>
      </c>
      <c r="G57" s="16">
        <f t="shared" si="5"/>
        <v>0</v>
      </c>
      <c r="H57" s="17">
        <f t="shared" si="6"/>
        <v>0</v>
      </c>
      <c r="I57" s="15">
        <v>0</v>
      </c>
      <c r="J57" s="28"/>
      <c r="K57" s="15">
        <v>0</v>
      </c>
      <c r="L57" s="15">
        <v>0</v>
      </c>
      <c r="M57" s="15">
        <v>0</v>
      </c>
      <c r="N57" s="15">
        <v>0</v>
      </c>
      <c r="O57" s="18">
        <f>LARGE($I57:N57,1)</f>
        <v>0</v>
      </c>
      <c r="P57" s="18">
        <f t="shared" si="7"/>
        <v>0</v>
      </c>
      <c r="Q57" s="18">
        <f t="shared" si="8"/>
        <v>0</v>
      </c>
      <c r="R57" s="18">
        <f t="shared" si="9"/>
        <v>0</v>
      </c>
      <c r="S57" s="26"/>
    </row>
    <row r="58" spans="1:19" x14ac:dyDescent="0.25">
      <c r="A58" s="21"/>
      <c r="B58" s="14"/>
      <c r="C58" s="15">
        <v>0</v>
      </c>
      <c r="D58" s="15">
        <v>0</v>
      </c>
      <c r="E58" s="15">
        <v>0</v>
      </c>
      <c r="F58" s="15">
        <v>0</v>
      </c>
      <c r="G58" s="16">
        <f t="shared" si="5"/>
        <v>0</v>
      </c>
      <c r="H58" s="17">
        <f t="shared" si="6"/>
        <v>0</v>
      </c>
      <c r="I58" s="15">
        <v>0</v>
      </c>
      <c r="J58" s="28"/>
      <c r="K58" s="15">
        <v>0</v>
      </c>
      <c r="L58" s="15">
        <v>0</v>
      </c>
      <c r="M58" s="15">
        <v>0</v>
      </c>
      <c r="N58" s="15">
        <v>0</v>
      </c>
      <c r="O58" s="18">
        <f>LARGE($I58:N58,1)</f>
        <v>0</v>
      </c>
      <c r="P58" s="18">
        <f t="shared" si="7"/>
        <v>0</v>
      </c>
      <c r="Q58" s="18">
        <f t="shared" si="8"/>
        <v>0</v>
      </c>
      <c r="R58" s="18">
        <f t="shared" si="9"/>
        <v>0</v>
      </c>
      <c r="S58" s="26"/>
    </row>
    <row r="59" spans="1:19" x14ac:dyDescent="0.25">
      <c r="A59" s="21"/>
      <c r="B59" s="14"/>
      <c r="C59" s="15">
        <v>0</v>
      </c>
      <c r="D59" s="15">
        <v>0</v>
      </c>
      <c r="E59" s="15">
        <v>0</v>
      </c>
      <c r="F59" s="15">
        <v>0</v>
      </c>
      <c r="G59" s="16">
        <f t="shared" si="5"/>
        <v>0</v>
      </c>
      <c r="H59" s="17">
        <f t="shared" si="6"/>
        <v>0</v>
      </c>
      <c r="I59" s="15">
        <v>0</v>
      </c>
      <c r="J59" s="28"/>
      <c r="K59" s="15">
        <v>0</v>
      </c>
      <c r="L59" s="15">
        <v>0</v>
      </c>
      <c r="M59" s="15">
        <v>0</v>
      </c>
      <c r="N59" s="15">
        <v>0</v>
      </c>
      <c r="O59" s="18">
        <f>LARGE($I59:N59,1)</f>
        <v>0</v>
      </c>
      <c r="P59" s="18">
        <f t="shared" si="7"/>
        <v>0</v>
      </c>
      <c r="Q59" s="18">
        <f t="shared" si="8"/>
        <v>0</v>
      </c>
      <c r="R59" s="18">
        <f t="shared" si="9"/>
        <v>0</v>
      </c>
      <c r="S59" s="26"/>
    </row>
    <row r="60" spans="1:19" x14ac:dyDescent="0.25">
      <c r="A60" s="21"/>
      <c r="B60" s="14"/>
      <c r="C60" s="15">
        <v>0</v>
      </c>
      <c r="D60" s="15">
        <v>0</v>
      </c>
      <c r="E60" s="15">
        <v>0</v>
      </c>
      <c r="F60" s="15">
        <v>0</v>
      </c>
      <c r="G60" s="16">
        <f t="shared" si="5"/>
        <v>0</v>
      </c>
      <c r="H60" s="17">
        <f t="shared" si="6"/>
        <v>0</v>
      </c>
      <c r="I60" s="15">
        <v>0</v>
      </c>
      <c r="J60" s="28"/>
      <c r="K60" s="15">
        <v>0</v>
      </c>
      <c r="L60" s="15">
        <v>0</v>
      </c>
      <c r="M60" s="15">
        <v>0</v>
      </c>
      <c r="N60" s="15">
        <v>0</v>
      </c>
      <c r="O60" s="18">
        <f>LARGE($I60:N60,1)</f>
        <v>0</v>
      </c>
      <c r="P60" s="18">
        <f t="shared" si="7"/>
        <v>0</v>
      </c>
      <c r="Q60" s="18">
        <f t="shared" si="8"/>
        <v>0</v>
      </c>
      <c r="R60" s="18">
        <f t="shared" si="9"/>
        <v>0</v>
      </c>
      <c r="S60" s="26"/>
    </row>
    <row r="61" spans="1:19" x14ac:dyDescent="0.25">
      <c r="A61" s="21"/>
      <c r="B61" s="14"/>
      <c r="C61" s="15">
        <v>0</v>
      </c>
      <c r="D61" s="15">
        <v>0</v>
      </c>
      <c r="E61" s="15">
        <v>0</v>
      </c>
      <c r="F61" s="15">
        <v>0</v>
      </c>
      <c r="G61" s="16">
        <f t="shared" si="5"/>
        <v>0</v>
      </c>
      <c r="H61" s="17">
        <f t="shared" si="6"/>
        <v>0</v>
      </c>
      <c r="I61" s="15">
        <v>0</v>
      </c>
      <c r="J61" s="28"/>
      <c r="K61" s="15">
        <v>0</v>
      </c>
      <c r="L61" s="15">
        <v>0</v>
      </c>
      <c r="M61" s="15">
        <v>0</v>
      </c>
      <c r="N61" s="15">
        <v>0</v>
      </c>
      <c r="O61" s="18">
        <f>LARGE($I61:N61,1)</f>
        <v>0</v>
      </c>
      <c r="P61" s="18">
        <f t="shared" si="7"/>
        <v>0</v>
      </c>
      <c r="Q61" s="18">
        <f t="shared" si="8"/>
        <v>0</v>
      </c>
      <c r="R61" s="18">
        <f t="shared" si="9"/>
        <v>0</v>
      </c>
      <c r="S61" s="26"/>
    </row>
    <row r="62" spans="1:19" x14ac:dyDescent="0.25">
      <c r="A62" s="21"/>
      <c r="B62" s="14"/>
      <c r="C62" s="15">
        <v>0</v>
      </c>
      <c r="D62" s="15">
        <v>0</v>
      </c>
      <c r="E62" s="15">
        <v>0</v>
      </c>
      <c r="F62" s="15">
        <v>0</v>
      </c>
      <c r="G62" s="16">
        <f t="shared" si="5"/>
        <v>0</v>
      </c>
      <c r="H62" s="17">
        <f t="shared" si="6"/>
        <v>0</v>
      </c>
      <c r="I62" s="15">
        <v>0</v>
      </c>
      <c r="J62" s="28"/>
      <c r="K62" s="15">
        <v>0</v>
      </c>
      <c r="L62" s="15">
        <v>0</v>
      </c>
      <c r="M62" s="15">
        <v>0</v>
      </c>
      <c r="N62" s="15">
        <v>0</v>
      </c>
      <c r="O62" s="18">
        <f>LARGE($I62:N62,1)</f>
        <v>0</v>
      </c>
      <c r="P62" s="18">
        <f t="shared" si="7"/>
        <v>0</v>
      </c>
      <c r="Q62" s="18">
        <f t="shared" si="8"/>
        <v>0</v>
      </c>
      <c r="R62" s="18">
        <f t="shared" si="9"/>
        <v>0</v>
      </c>
      <c r="S62" s="26"/>
    </row>
    <row r="63" spans="1:19" x14ac:dyDescent="0.25">
      <c r="A63" s="21"/>
      <c r="B63" s="14"/>
      <c r="C63" s="15">
        <v>0</v>
      </c>
      <c r="D63" s="15">
        <v>0</v>
      </c>
      <c r="E63" s="15">
        <v>0</v>
      </c>
      <c r="F63" s="15">
        <v>0</v>
      </c>
      <c r="G63" s="16">
        <f t="shared" si="5"/>
        <v>0</v>
      </c>
      <c r="H63" s="17">
        <f t="shared" si="6"/>
        <v>0</v>
      </c>
      <c r="I63" s="15">
        <v>0</v>
      </c>
      <c r="J63" s="28"/>
      <c r="K63" s="15">
        <v>0</v>
      </c>
      <c r="L63" s="15">
        <v>0</v>
      </c>
      <c r="M63" s="15">
        <v>0</v>
      </c>
      <c r="N63" s="15">
        <v>0</v>
      </c>
      <c r="O63" s="18">
        <f>LARGE($I63:N63,1)</f>
        <v>0</v>
      </c>
      <c r="P63" s="18">
        <f t="shared" si="7"/>
        <v>0</v>
      </c>
      <c r="Q63" s="18">
        <f t="shared" si="8"/>
        <v>0</v>
      </c>
      <c r="R63" s="18">
        <f t="shared" si="9"/>
        <v>0</v>
      </c>
      <c r="S63" s="26"/>
    </row>
    <row r="64" spans="1:19" x14ac:dyDescent="0.25">
      <c r="A64" s="21"/>
      <c r="B64" s="14"/>
      <c r="C64" s="15">
        <v>0</v>
      </c>
      <c r="D64" s="15">
        <v>0</v>
      </c>
      <c r="E64" s="15">
        <v>0</v>
      </c>
      <c r="F64" s="15">
        <v>0</v>
      </c>
      <c r="G64" s="16">
        <f t="shared" si="5"/>
        <v>0</v>
      </c>
      <c r="H64" s="17">
        <f t="shared" si="6"/>
        <v>0</v>
      </c>
      <c r="I64" s="15">
        <v>0</v>
      </c>
      <c r="J64" s="28"/>
      <c r="K64" s="15">
        <v>0</v>
      </c>
      <c r="L64" s="15">
        <v>0</v>
      </c>
      <c r="M64" s="15">
        <v>0</v>
      </c>
      <c r="N64" s="15">
        <v>0</v>
      </c>
      <c r="O64" s="18">
        <f>LARGE($I64:N64,1)</f>
        <v>0</v>
      </c>
      <c r="P64" s="18">
        <f t="shared" si="7"/>
        <v>0</v>
      </c>
      <c r="Q64" s="18">
        <f t="shared" si="8"/>
        <v>0</v>
      </c>
      <c r="R64" s="18">
        <f t="shared" si="9"/>
        <v>0</v>
      </c>
      <c r="S64" s="26"/>
    </row>
    <row r="65" spans="1:19" x14ac:dyDescent="0.25">
      <c r="A65" s="21"/>
      <c r="B65" s="14"/>
      <c r="C65" s="15">
        <v>0</v>
      </c>
      <c r="D65" s="15">
        <v>0</v>
      </c>
      <c r="E65" s="15">
        <v>0</v>
      </c>
      <c r="F65" s="15">
        <v>0</v>
      </c>
      <c r="G65" s="16">
        <f t="shared" si="5"/>
        <v>0</v>
      </c>
      <c r="H65" s="17">
        <f t="shared" si="6"/>
        <v>0</v>
      </c>
      <c r="I65" s="15">
        <v>0</v>
      </c>
      <c r="J65" s="28"/>
      <c r="K65" s="15">
        <v>0</v>
      </c>
      <c r="L65" s="15">
        <v>0</v>
      </c>
      <c r="M65" s="15">
        <v>0</v>
      </c>
      <c r="N65" s="15">
        <v>0</v>
      </c>
      <c r="O65" s="18">
        <f>LARGE($I65:N65,1)</f>
        <v>0</v>
      </c>
      <c r="P65" s="18">
        <f t="shared" si="7"/>
        <v>0</v>
      </c>
      <c r="Q65" s="18">
        <f t="shared" si="8"/>
        <v>0</v>
      </c>
      <c r="R65" s="18">
        <f t="shared" si="9"/>
        <v>0</v>
      </c>
      <c r="S65" s="26"/>
    </row>
    <row r="66" spans="1:19" x14ac:dyDescent="0.25">
      <c r="A66" s="21"/>
      <c r="B66" s="14"/>
      <c r="C66" s="15">
        <v>0</v>
      </c>
      <c r="D66" s="15">
        <v>0</v>
      </c>
      <c r="E66" s="15">
        <v>0</v>
      </c>
      <c r="F66" s="15">
        <v>0</v>
      </c>
      <c r="G66" s="16">
        <f t="shared" si="5"/>
        <v>0</v>
      </c>
      <c r="H66" s="17">
        <f t="shared" si="6"/>
        <v>0</v>
      </c>
      <c r="I66" s="15">
        <v>0</v>
      </c>
      <c r="J66" s="28"/>
      <c r="K66" s="15">
        <v>0</v>
      </c>
      <c r="L66" s="15">
        <v>0</v>
      </c>
      <c r="M66" s="15">
        <v>0</v>
      </c>
      <c r="N66" s="15">
        <v>0</v>
      </c>
      <c r="O66" s="18">
        <f>LARGE($I66:N66,1)</f>
        <v>0</v>
      </c>
      <c r="P66" s="18">
        <f t="shared" si="7"/>
        <v>0</v>
      </c>
      <c r="Q66" s="18">
        <f t="shared" si="8"/>
        <v>0</v>
      </c>
      <c r="R66" s="18">
        <f t="shared" si="9"/>
        <v>0</v>
      </c>
      <c r="S66" s="26"/>
    </row>
    <row r="67" spans="1:19" x14ac:dyDescent="0.25">
      <c r="A67" s="21"/>
      <c r="B67" s="14"/>
      <c r="C67" s="15">
        <v>0</v>
      </c>
      <c r="D67" s="15">
        <v>0</v>
      </c>
      <c r="E67" s="15">
        <v>0</v>
      </c>
      <c r="F67" s="15">
        <v>0</v>
      </c>
      <c r="G67" s="16">
        <f t="shared" si="5"/>
        <v>0</v>
      </c>
      <c r="H67" s="17">
        <f t="shared" si="6"/>
        <v>0</v>
      </c>
      <c r="I67" s="15">
        <v>0</v>
      </c>
      <c r="J67" s="28"/>
      <c r="K67" s="15">
        <v>0</v>
      </c>
      <c r="L67" s="15">
        <v>0</v>
      </c>
      <c r="M67" s="15">
        <v>0</v>
      </c>
      <c r="N67" s="15">
        <v>0</v>
      </c>
      <c r="O67" s="18">
        <f>LARGE($I67:N67,1)</f>
        <v>0</v>
      </c>
      <c r="P67" s="18">
        <f t="shared" si="7"/>
        <v>0</v>
      </c>
      <c r="Q67" s="18">
        <f t="shared" si="8"/>
        <v>0</v>
      </c>
      <c r="R67" s="18">
        <f t="shared" si="9"/>
        <v>0</v>
      </c>
      <c r="S67" s="26"/>
    </row>
    <row r="68" spans="1:19" x14ac:dyDescent="0.25">
      <c r="A68" s="21"/>
      <c r="B68" s="14"/>
      <c r="C68" s="15">
        <v>0</v>
      </c>
      <c r="D68" s="15">
        <v>0</v>
      </c>
      <c r="E68" s="15">
        <v>0</v>
      </c>
      <c r="F68" s="15">
        <v>0</v>
      </c>
      <c r="G68" s="16">
        <f t="shared" si="5"/>
        <v>0</v>
      </c>
      <c r="H68" s="17">
        <f t="shared" si="6"/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8">
        <f>LARGE($I68:N68,1)</f>
        <v>0</v>
      </c>
      <c r="P68" s="18">
        <f t="shared" si="7"/>
        <v>0</v>
      </c>
      <c r="Q68" s="18">
        <f t="shared" si="8"/>
        <v>0</v>
      </c>
      <c r="R68" s="18">
        <f t="shared" si="9"/>
        <v>0</v>
      </c>
      <c r="S68" s="20"/>
    </row>
    <row r="69" spans="1:19" x14ac:dyDescent="0.25">
      <c r="A69" s="21"/>
      <c r="B69" s="14"/>
      <c r="C69" s="15">
        <v>0</v>
      </c>
      <c r="D69" s="15">
        <v>0</v>
      </c>
      <c r="E69" s="15">
        <v>0</v>
      </c>
      <c r="F69" s="15">
        <v>0</v>
      </c>
      <c r="G69" s="16">
        <f t="shared" si="5"/>
        <v>0</v>
      </c>
      <c r="H69" s="17">
        <f t="shared" si="6"/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8">
        <f>LARGE($I69:N69,1)</f>
        <v>0</v>
      </c>
      <c r="P69" s="18">
        <f t="shared" si="7"/>
        <v>0</v>
      </c>
      <c r="Q69" s="18">
        <f t="shared" si="8"/>
        <v>0</v>
      </c>
      <c r="R69" s="18">
        <f t="shared" si="9"/>
        <v>0</v>
      </c>
      <c r="S69" s="20"/>
    </row>
    <row r="70" spans="1:19" x14ac:dyDescent="0.25">
      <c r="A70" s="21"/>
      <c r="B70" s="14"/>
      <c r="C70" s="15">
        <v>0</v>
      </c>
      <c r="D70" s="15">
        <v>0</v>
      </c>
      <c r="E70" s="15">
        <v>0</v>
      </c>
      <c r="F70" s="15">
        <v>0</v>
      </c>
      <c r="G70" s="16">
        <f t="shared" ref="G70:G97" si="10">SUM(I70:N70)</f>
        <v>0</v>
      </c>
      <c r="H70" s="17">
        <f t="shared" ref="H70:H97" si="11">AVERAGE($O70:$R70)</f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8">
        <f>LARGE($I70:N70,1)</f>
        <v>0</v>
      </c>
      <c r="P70" s="18">
        <f t="shared" ref="P70:P97" si="12">LARGE($I70:$N70,2)</f>
        <v>0</v>
      </c>
      <c r="Q70" s="18">
        <f t="shared" ref="Q70:Q97" si="13">LARGE($I70:$N70,3)</f>
        <v>0</v>
      </c>
      <c r="R70" s="18">
        <f t="shared" ref="R70:R97" si="14">LARGE($I70:$N70,4)</f>
        <v>0</v>
      </c>
      <c r="S70" s="20"/>
    </row>
    <row r="71" spans="1:19" x14ac:dyDescent="0.25">
      <c r="A71" s="21"/>
      <c r="B71" s="14"/>
      <c r="C71" s="15">
        <v>0</v>
      </c>
      <c r="D71" s="15">
        <v>0</v>
      </c>
      <c r="E71" s="15">
        <v>0</v>
      </c>
      <c r="F71" s="15">
        <v>0</v>
      </c>
      <c r="G71" s="16">
        <f t="shared" si="10"/>
        <v>0</v>
      </c>
      <c r="H71" s="17">
        <f t="shared" si="11"/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8">
        <f>LARGE($I71:N71,1)</f>
        <v>0</v>
      </c>
      <c r="P71" s="18">
        <f t="shared" si="12"/>
        <v>0</v>
      </c>
      <c r="Q71" s="18">
        <f t="shared" si="13"/>
        <v>0</v>
      </c>
      <c r="R71" s="18">
        <f t="shared" si="14"/>
        <v>0</v>
      </c>
      <c r="S71" s="20"/>
    </row>
    <row r="72" spans="1:19" x14ac:dyDescent="0.25">
      <c r="A72" s="21"/>
      <c r="B72" s="14"/>
      <c r="C72" s="15">
        <v>0</v>
      </c>
      <c r="D72" s="15">
        <v>0</v>
      </c>
      <c r="E72" s="15">
        <v>0</v>
      </c>
      <c r="F72" s="15">
        <v>0</v>
      </c>
      <c r="G72" s="16">
        <f t="shared" si="10"/>
        <v>0</v>
      </c>
      <c r="H72" s="17">
        <f t="shared" si="11"/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8">
        <f>LARGE($I72:N72,1)</f>
        <v>0</v>
      </c>
      <c r="P72" s="18">
        <f t="shared" si="12"/>
        <v>0</v>
      </c>
      <c r="Q72" s="18">
        <f t="shared" si="13"/>
        <v>0</v>
      </c>
      <c r="R72" s="18">
        <f t="shared" si="14"/>
        <v>0</v>
      </c>
      <c r="S72" s="20"/>
    </row>
    <row r="73" spans="1:19" x14ac:dyDescent="0.25">
      <c r="A73" s="21"/>
      <c r="B73" s="14"/>
      <c r="C73" s="15">
        <v>0</v>
      </c>
      <c r="D73" s="15">
        <v>0</v>
      </c>
      <c r="E73" s="15">
        <v>0</v>
      </c>
      <c r="F73" s="15">
        <v>0</v>
      </c>
      <c r="G73" s="16">
        <f t="shared" si="10"/>
        <v>0</v>
      </c>
      <c r="H73" s="17">
        <f t="shared" si="11"/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8">
        <f>LARGE($I73:N73,1)</f>
        <v>0</v>
      </c>
      <c r="P73" s="18">
        <f t="shared" si="12"/>
        <v>0</v>
      </c>
      <c r="Q73" s="18">
        <f t="shared" si="13"/>
        <v>0</v>
      </c>
      <c r="R73" s="18">
        <f t="shared" si="14"/>
        <v>0</v>
      </c>
      <c r="S73" s="20"/>
    </row>
    <row r="74" spans="1:19" x14ac:dyDescent="0.25">
      <c r="A74" s="21"/>
      <c r="B74" s="14"/>
      <c r="C74" s="15">
        <v>0</v>
      </c>
      <c r="D74" s="15">
        <v>0</v>
      </c>
      <c r="E74" s="15">
        <v>0</v>
      </c>
      <c r="F74" s="15">
        <v>0</v>
      </c>
      <c r="G74" s="16">
        <f t="shared" si="10"/>
        <v>0</v>
      </c>
      <c r="H74" s="17">
        <f t="shared" si="11"/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8">
        <f>LARGE($I74:N74,1)</f>
        <v>0</v>
      </c>
      <c r="P74" s="18">
        <f t="shared" si="12"/>
        <v>0</v>
      </c>
      <c r="Q74" s="18">
        <f t="shared" si="13"/>
        <v>0</v>
      </c>
      <c r="R74" s="18">
        <f t="shared" si="14"/>
        <v>0</v>
      </c>
      <c r="S74" s="20"/>
    </row>
    <row r="75" spans="1:19" x14ac:dyDescent="0.25">
      <c r="A75" s="21"/>
      <c r="B75" s="14"/>
      <c r="C75" s="15">
        <v>0</v>
      </c>
      <c r="D75" s="15">
        <v>0</v>
      </c>
      <c r="E75" s="15">
        <v>0</v>
      </c>
      <c r="F75" s="15">
        <v>0</v>
      </c>
      <c r="G75" s="16">
        <f t="shared" si="10"/>
        <v>0</v>
      </c>
      <c r="H75" s="17">
        <f t="shared" si="11"/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8">
        <f>LARGE($I75:N75,1)</f>
        <v>0</v>
      </c>
      <c r="P75" s="18">
        <f t="shared" si="12"/>
        <v>0</v>
      </c>
      <c r="Q75" s="18">
        <f t="shared" si="13"/>
        <v>0</v>
      </c>
      <c r="R75" s="18">
        <f t="shared" si="14"/>
        <v>0</v>
      </c>
      <c r="S75" s="20"/>
    </row>
    <row r="76" spans="1:19" x14ac:dyDescent="0.25">
      <c r="A76" s="21"/>
      <c r="B76" s="14"/>
      <c r="C76" s="15">
        <v>0</v>
      </c>
      <c r="D76" s="15">
        <v>0</v>
      </c>
      <c r="E76" s="15">
        <v>0</v>
      </c>
      <c r="F76" s="15">
        <v>0</v>
      </c>
      <c r="G76" s="16">
        <f t="shared" si="10"/>
        <v>0</v>
      </c>
      <c r="H76" s="17">
        <f t="shared" si="11"/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8">
        <f>LARGE($I76:N76,1)</f>
        <v>0</v>
      </c>
      <c r="P76" s="18">
        <f t="shared" si="12"/>
        <v>0</v>
      </c>
      <c r="Q76" s="18">
        <f t="shared" si="13"/>
        <v>0</v>
      </c>
      <c r="R76" s="18">
        <f t="shared" si="14"/>
        <v>0</v>
      </c>
      <c r="S76" s="20"/>
    </row>
    <row r="77" spans="1:19" x14ac:dyDescent="0.25">
      <c r="A77" s="21"/>
      <c r="B77" s="14"/>
      <c r="C77" s="15">
        <v>0</v>
      </c>
      <c r="D77" s="15">
        <v>0</v>
      </c>
      <c r="E77" s="15">
        <v>0</v>
      </c>
      <c r="F77" s="15">
        <v>0</v>
      </c>
      <c r="G77" s="16">
        <f t="shared" si="10"/>
        <v>0</v>
      </c>
      <c r="H77" s="17">
        <f t="shared" si="11"/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8">
        <f>LARGE($I77:N77,1)</f>
        <v>0</v>
      </c>
      <c r="P77" s="18">
        <f t="shared" si="12"/>
        <v>0</v>
      </c>
      <c r="Q77" s="18">
        <f t="shared" si="13"/>
        <v>0</v>
      </c>
      <c r="R77" s="18">
        <f t="shared" si="14"/>
        <v>0</v>
      </c>
      <c r="S77" s="20"/>
    </row>
    <row r="78" spans="1:19" x14ac:dyDescent="0.25">
      <c r="A78" s="21"/>
      <c r="B78" s="14"/>
      <c r="C78" s="15">
        <v>0</v>
      </c>
      <c r="D78" s="15">
        <v>0</v>
      </c>
      <c r="E78" s="15">
        <v>0</v>
      </c>
      <c r="F78" s="15">
        <v>0</v>
      </c>
      <c r="G78" s="16">
        <f t="shared" si="10"/>
        <v>0</v>
      </c>
      <c r="H78" s="17">
        <f t="shared" si="11"/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8">
        <f>LARGE($I78:N78,1)</f>
        <v>0</v>
      </c>
      <c r="P78" s="18">
        <f t="shared" si="12"/>
        <v>0</v>
      </c>
      <c r="Q78" s="18">
        <f t="shared" si="13"/>
        <v>0</v>
      </c>
      <c r="R78" s="18">
        <f t="shared" si="14"/>
        <v>0</v>
      </c>
      <c r="S78" s="20"/>
    </row>
    <row r="79" spans="1:19" x14ac:dyDescent="0.25">
      <c r="A79" s="21"/>
      <c r="B79" s="14"/>
      <c r="C79" s="15">
        <v>0</v>
      </c>
      <c r="D79" s="15">
        <v>0</v>
      </c>
      <c r="E79" s="15">
        <v>0</v>
      </c>
      <c r="F79" s="15">
        <v>0</v>
      </c>
      <c r="G79" s="16">
        <f t="shared" si="10"/>
        <v>0</v>
      </c>
      <c r="H79" s="17">
        <f t="shared" si="11"/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8">
        <f>LARGE($I79:N79,1)</f>
        <v>0</v>
      </c>
      <c r="P79" s="18">
        <f t="shared" si="12"/>
        <v>0</v>
      </c>
      <c r="Q79" s="18">
        <f t="shared" si="13"/>
        <v>0</v>
      </c>
      <c r="R79" s="18">
        <f t="shared" si="14"/>
        <v>0</v>
      </c>
      <c r="S79" s="20"/>
    </row>
    <row r="80" spans="1:19" x14ac:dyDescent="0.25">
      <c r="A80" s="21"/>
      <c r="B80" s="14"/>
      <c r="C80" s="15">
        <v>0</v>
      </c>
      <c r="D80" s="15">
        <v>0</v>
      </c>
      <c r="E80" s="15">
        <v>0</v>
      </c>
      <c r="F80" s="15">
        <v>0</v>
      </c>
      <c r="G80" s="16">
        <f t="shared" si="10"/>
        <v>0</v>
      </c>
      <c r="H80" s="17">
        <f t="shared" si="11"/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8">
        <f>LARGE($I80:N80,1)</f>
        <v>0</v>
      </c>
      <c r="P80" s="18">
        <f t="shared" si="12"/>
        <v>0</v>
      </c>
      <c r="Q80" s="18">
        <f t="shared" si="13"/>
        <v>0</v>
      </c>
      <c r="R80" s="18">
        <f t="shared" si="14"/>
        <v>0</v>
      </c>
      <c r="S80" s="20"/>
    </row>
    <row r="81" spans="1:19" x14ac:dyDescent="0.25">
      <c r="A81" s="21"/>
      <c r="B81" s="14"/>
      <c r="C81" s="15">
        <v>0</v>
      </c>
      <c r="D81" s="15">
        <v>0</v>
      </c>
      <c r="E81" s="15">
        <v>0</v>
      </c>
      <c r="F81" s="15">
        <v>0</v>
      </c>
      <c r="G81" s="16">
        <f t="shared" si="10"/>
        <v>0</v>
      </c>
      <c r="H81" s="17">
        <f t="shared" si="11"/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8">
        <f>LARGE($I81:N81,1)</f>
        <v>0</v>
      </c>
      <c r="P81" s="18">
        <f t="shared" si="12"/>
        <v>0</v>
      </c>
      <c r="Q81" s="18">
        <f t="shared" si="13"/>
        <v>0</v>
      </c>
      <c r="R81" s="18">
        <f t="shared" si="14"/>
        <v>0</v>
      </c>
      <c r="S81" s="20"/>
    </row>
    <row r="82" spans="1:19" x14ac:dyDescent="0.25">
      <c r="A82" s="21"/>
      <c r="B82" s="14"/>
      <c r="C82" s="15">
        <v>0</v>
      </c>
      <c r="D82" s="15">
        <v>0</v>
      </c>
      <c r="E82" s="15">
        <v>0</v>
      </c>
      <c r="F82" s="15">
        <v>0</v>
      </c>
      <c r="G82" s="16">
        <f t="shared" si="10"/>
        <v>0</v>
      </c>
      <c r="H82" s="17">
        <f t="shared" si="11"/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8">
        <f>LARGE($I82:N82,1)</f>
        <v>0</v>
      </c>
      <c r="P82" s="18">
        <f t="shared" si="12"/>
        <v>0</v>
      </c>
      <c r="Q82" s="18">
        <f t="shared" si="13"/>
        <v>0</v>
      </c>
      <c r="R82" s="18">
        <f t="shared" si="14"/>
        <v>0</v>
      </c>
      <c r="S82" s="20"/>
    </row>
    <row r="83" spans="1:19" x14ac:dyDescent="0.25">
      <c r="A83" s="21"/>
      <c r="B83" s="14"/>
      <c r="C83" s="15">
        <v>0</v>
      </c>
      <c r="D83" s="15">
        <v>0</v>
      </c>
      <c r="E83" s="15">
        <v>0</v>
      </c>
      <c r="F83" s="15">
        <v>0</v>
      </c>
      <c r="G83" s="16">
        <f t="shared" si="10"/>
        <v>0</v>
      </c>
      <c r="H83" s="17">
        <f t="shared" si="11"/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8">
        <f>LARGE($I83:N83,1)</f>
        <v>0</v>
      </c>
      <c r="P83" s="18">
        <f t="shared" si="12"/>
        <v>0</v>
      </c>
      <c r="Q83" s="18">
        <f t="shared" si="13"/>
        <v>0</v>
      </c>
      <c r="R83" s="18">
        <f t="shared" si="14"/>
        <v>0</v>
      </c>
      <c r="S83" s="20"/>
    </row>
    <row r="84" spans="1:19" x14ac:dyDescent="0.25">
      <c r="A84" s="21"/>
      <c r="B84" s="14"/>
      <c r="C84" s="15">
        <v>0</v>
      </c>
      <c r="D84" s="15">
        <v>0</v>
      </c>
      <c r="E84" s="15">
        <v>0</v>
      </c>
      <c r="F84" s="15">
        <v>0</v>
      </c>
      <c r="G84" s="16">
        <f t="shared" si="10"/>
        <v>0</v>
      </c>
      <c r="H84" s="17">
        <f t="shared" si="11"/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8">
        <f>LARGE($I84:N84,1)</f>
        <v>0</v>
      </c>
      <c r="P84" s="18">
        <f t="shared" si="12"/>
        <v>0</v>
      </c>
      <c r="Q84" s="18">
        <f t="shared" si="13"/>
        <v>0</v>
      </c>
      <c r="R84" s="18">
        <f t="shared" si="14"/>
        <v>0</v>
      </c>
      <c r="S84" s="20"/>
    </row>
    <row r="85" spans="1:19" x14ac:dyDescent="0.25">
      <c r="A85" s="21"/>
      <c r="B85" s="14"/>
      <c r="C85" s="15">
        <v>0</v>
      </c>
      <c r="D85" s="15">
        <v>0</v>
      </c>
      <c r="E85" s="15">
        <v>0</v>
      </c>
      <c r="F85" s="15">
        <v>0</v>
      </c>
      <c r="G85" s="16">
        <f t="shared" si="10"/>
        <v>0</v>
      </c>
      <c r="H85" s="17">
        <f t="shared" si="11"/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8">
        <f>LARGE($I85:N85,1)</f>
        <v>0</v>
      </c>
      <c r="P85" s="18">
        <f t="shared" si="12"/>
        <v>0</v>
      </c>
      <c r="Q85" s="18">
        <f t="shared" si="13"/>
        <v>0</v>
      </c>
      <c r="R85" s="18">
        <f t="shared" si="14"/>
        <v>0</v>
      </c>
      <c r="S85" s="20"/>
    </row>
    <row r="86" spans="1:19" x14ac:dyDescent="0.25">
      <c r="A86" s="21"/>
      <c r="B86" s="14"/>
      <c r="C86" s="15">
        <v>0</v>
      </c>
      <c r="D86" s="15">
        <v>0</v>
      </c>
      <c r="E86" s="15">
        <v>0</v>
      </c>
      <c r="F86" s="15">
        <v>0</v>
      </c>
      <c r="G86" s="16">
        <f t="shared" si="10"/>
        <v>0</v>
      </c>
      <c r="H86" s="17">
        <f t="shared" si="11"/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8">
        <f>LARGE($I86:N86,1)</f>
        <v>0</v>
      </c>
      <c r="P86" s="18">
        <f t="shared" si="12"/>
        <v>0</v>
      </c>
      <c r="Q86" s="18">
        <f t="shared" si="13"/>
        <v>0</v>
      </c>
      <c r="R86" s="18">
        <f t="shared" si="14"/>
        <v>0</v>
      </c>
      <c r="S86" s="20"/>
    </row>
    <row r="87" spans="1:19" x14ac:dyDescent="0.25">
      <c r="A87" s="21"/>
      <c r="B87" s="14"/>
      <c r="C87" s="15">
        <v>0</v>
      </c>
      <c r="D87" s="15">
        <v>0</v>
      </c>
      <c r="E87" s="15">
        <v>0</v>
      </c>
      <c r="F87" s="15">
        <v>0</v>
      </c>
      <c r="G87" s="16">
        <f t="shared" si="10"/>
        <v>0</v>
      </c>
      <c r="H87" s="17">
        <f t="shared" si="11"/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8">
        <f>LARGE($I87:N87,1)</f>
        <v>0</v>
      </c>
      <c r="P87" s="18">
        <f t="shared" si="12"/>
        <v>0</v>
      </c>
      <c r="Q87" s="18">
        <f t="shared" si="13"/>
        <v>0</v>
      </c>
      <c r="R87" s="18">
        <f t="shared" si="14"/>
        <v>0</v>
      </c>
      <c r="S87" s="20"/>
    </row>
    <row r="88" spans="1:19" x14ac:dyDescent="0.25">
      <c r="A88" s="21"/>
      <c r="B88" s="14"/>
      <c r="C88" s="15">
        <v>0</v>
      </c>
      <c r="D88" s="15">
        <v>0</v>
      </c>
      <c r="E88" s="15">
        <v>0</v>
      </c>
      <c r="F88" s="15">
        <v>0</v>
      </c>
      <c r="G88" s="16">
        <f t="shared" si="10"/>
        <v>0</v>
      </c>
      <c r="H88" s="17">
        <f t="shared" si="11"/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8">
        <f>LARGE($I88:N88,1)</f>
        <v>0</v>
      </c>
      <c r="P88" s="18">
        <f t="shared" si="12"/>
        <v>0</v>
      </c>
      <c r="Q88" s="18">
        <f t="shared" si="13"/>
        <v>0</v>
      </c>
      <c r="R88" s="18">
        <f t="shared" si="14"/>
        <v>0</v>
      </c>
      <c r="S88" s="20"/>
    </row>
    <row r="89" spans="1:19" x14ac:dyDescent="0.25">
      <c r="A89" s="21"/>
      <c r="B89" s="14"/>
      <c r="C89" s="15">
        <v>0</v>
      </c>
      <c r="D89" s="15">
        <v>0</v>
      </c>
      <c r="E89" s="15">
        <v>0</v>
      </c>
      <c r="F89" s="15">
        <v>0</v>
      </c>
      <c r="G89" s="16">
        <f t="shared" si="10"/>
        <v>0</v>
      </c>
      <c r="H89" s="17">
        <f t="shared" si="11"/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8">
        <f>LARGE($I89:N89,1)</f>
        <v>0</v>
      </c>
      <c r="P89" s="18">
        <f t="shared" si="12"/>
        <v>0</v>
      </c>
      <c r="Q89" s="18">
        <f t="shared" si="13"/>
        <v>0</v>
      </c>
      <c r="R89" s="18">
        <f t="shared" si="14"/>
        <v>0</v>
      </c>
      <c r="S89" s="20"/>
    </row>
    <row r="90" spans="1:19" x14ac:dyDescent="0.25">
      <c r="A90" s="21"/>
      <c r="B90" s="14"/>
      <c r="C90" s="15">
        <v>0</v>
      </c>
      <c r="D90" s="15">
        <v>0</v>
      </c>
      <c r="E90" s="15">
        <v>0</v>
      </c>
      <c r="F90" s="15">
        <v>0</v>
      </c>
      <c r="G90" s="16">
        <f t="shared" si="10"/>
        <v>0</v>
      </c>
      <c r="H90" s="17">
        <f t="shared" si="11"/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8">
        <f>LARGE($I90:N90,1)</f>
        <v>0</v>
      </c>
      <c r="P90" s="18">
        <f t="shared" si="12"/>
        <v>0</v>
      </c>
      <c r="Q90" s="18">
        <f t="shared" si="13"/>
        <v>0</v>
      </c>
      <c r="R90" s="18">
        <f t="shared" si="14"/>
        <v>0</v>
      </c>
      <c r="S90" s="20"/>
    </row>
    <row r="91" spans="1:19" x14ac:dyDescent="0.25">
      <c r="A91" s="21"/>
      <c r="B91" s="14"/>
      <c r="C91" s="15">
        <v>0</v>
      </c>
      <c r="D91" s="15">
        <v>0</v>
      </c>
      <c r="E91" s="15">
        <v>0</v>
      </c>
      <c r="F91" s="15">
        <v>0</v>
      </c>
      <c r="G91" s="16">
        <f t="shared" si="10"/>
        <v>0</v>
      </c>
      <c r="H91" s="17">
        <f t="shared" si="11"/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8">
        <f>LARGE($I91:N91,1)</f>
        <v>0</v>
      </c>
      <c r="P91" s="18">
        <f t="shared" si="12"/>
        <v>0</v>
      </c>
      <c r="Q91" s="18">
        <f t="shared" si="13"/>
        <v>0</v>
      </c>
      <c r="R91" s="18">
        <f t="shared" si="14"/>
        <v>0</v>
      </c>
      <c r="S91" s="20"/>
    </row>
    <row r="92" spans="1:19" x14ac:dyDescent="0.25">
      <c r="A92" s="21"/>
      <c r="B92" s="14"/>
      <c r="C92" s="15">
        <v>0</v>
      </c>
      <c r="D92" s="15">
        <v>0</v>
      </c>
      <c r="E92" s="15">
        <v>0</v>
      </c>
      <c r="F92" s="15">
        <v>0</v>
      </c>
      <c r="G92" s="16">
        <f t="shared" si="10"/>
        <v>0</v>
      </c>
      <c r="H92" s="17">
        <f t="shared" si="11"/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8">
        <f>LARGE($I92:N92,1)</f>
        <v>0</v>
      </c>
      <c r="P92" s="18">
        <f t="shared" si="12"/>
        <v>0</v>
      </c>
      <c r="Q92" s="18">
        <f t="shared" si="13"/>
        <v>0</v>
      </c>
      <c r="R92" s="18">
        <f t="shared" si="14"/>
        <v>0</v>
      </c>
      <c r="S92" s="20"/>
    </row>
    <row r="93" spans="1:19" x14ac:dyDescent="0.25">
      <c r="A93" s="21"/>
      <c r="B93" s="14"/>
      <c r="C93" s="15">
        <v>0</v>
      </c>
      <c r="D93" s="15">
        <v>0</v>
      </c>
      <c r="E93" s="15">
        <v>0</v>
      </c>
      <c r="F93" s="15">
        <v>0</v>
      </c>
      <c r="G93" s="16">
        <f t="shared" si="10"/>
        <v>0</v>
      </c>
      <c r="H93" s="17">
        <f t="shared" si="11"/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8">
        <f>LARGE($I93:N93,1)</f>
        <v>0</v>
      </c>
      <c r="P93" s="18">
        <f t="shared" si="12"/>
        <v>0</v>
      </c>
      <c r="Q93" s="18">
        <f t="shared" si="13"/>
        <v>0</v>
      </c>
      <c r="R93" s="18">
        <f t="shared" si="14"/>
        <v>0</v>
      </c>
      <c r="S93" s="20"/>
    </row>
    <row r="94" spans="1:19" x14ac:dyDescent="0.25">
      <c r="A94" s="21"/>
      <c r="B94" s="14"/>
      <c r="C94" s="15">
        <v>0</v>
      </c>
      <c r="D94" s="15">
        <v>0</v>
      </c>
      <c r="E94" s="15">
        <v>0</v>
      </c>
      <c r="F94" s="15">
        <v>0</v>
      </c>
      <c r="G94" s="16">
        <f t="shared" si="10"/>
        <v>0</v>
      </c>
      <c r="H94" s="17">
        <f t="shared" si="11"/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8">
        <f>LARGE($I94:N94,1)</f>
        <v>0</v>
      </c>
      <c r="P94" s="18">
        <f t="shared" si="12"/>
        <v>0</v>
      </c>
      <c r="Q94" s="18">
        <f t="shared" si="13"/>
        <v>0</v>
      </c>
      <c r="R94" s="18">
        <f t="shared" si="14"/>
        <v>0</v>
      </c>
      <c r="S94" s="20"/>
    </row>
    <row r="95" spans="1:19" x14ac:dyDescent="0.25">
      <c r="A95" s="21"/>
      <c r="B95" s="14"/>
      <c r="C95" s="15">
        <v>0</v>
      </c>
      <c r="D95" s="15">
        <v>0</v>
      </c>
      <c r="E95" s="15">
        <v>0</v>
      </c>
      <c r="F95" s="15">
        <v>0</v>
      </c>
      <c r="G95" s="16">
        <f t="shared" si="10"/>
        <v>0</v>
      </c>
      <c r="H95" s="17">
        <f t="shared" si="11"/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8">
        <f>LARGE($I95:N95,1)</f>
        <v>0</v>
      </c>
      <c r="P95" s="18">
        <f t="shared" si="12"/>
        <v>0</v>
      </c>
      <c r="Q95" s="18">
        <f t="shared" si="13"/>
        <v>0</v>
      </c>
      <c r="R95" s="18">
        <f t="shared" si="14"/>
        <v>0</v>
      </c>
      <c r="S95" s="20"/>
    </row>
    <row r="96" spans="1:19" x14ac:dyDescent="0.25">
      <c r="A96" s="21"/>
      <c r="B96" s="14"/>
      <c r="C96" s="15">
        <v>0</v>
      </c>
      <c r="D96" s="15">
        <v>0</v>
      </c>
      <c r="E96" s="15">
        <v>0</v>
      </c>
      <c r="F96" s="15">
        <v>0</v>
      </c>
      <c r="G96" s="16">
        <f t="shared" si="10"/>
        <v>0</v>
      </c>
      <c r="H96" s="17">
        <f t="shared" si="11"/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8">
        <f>LARGE($I96:N96,1)</f>
        <v>0</v>
      </c>
      <c r="P96" s="18">
        <f t="shared" si="12"/>
        <v>0</v>
      </c>
      <c r="Q96" s="18">
        <f t="shared" si="13"/>
        <v>0</v>
      </c>
      <c r="R96" s="18">
        <f t="shared" si="14"/>
        <v>0</v>
      </c>
      <c r="S96" s="20"/>
    </row>
    <row r="97" spans="1:19" x14ac:dyDescent="0.25">
      <c r="A97" s="21"/>
      <c r="B97" s="14"/>
      <c r="C97" s="15">
        <v>0</v>
      </c>
      <c r="D97" s="15">
        <v>0</v>
      </c>
      <c r="E97" s="15">
        <v>0</v>
      </c>
      <c r="F97" s="15">
        <v>0</v>
      </c>
      <c r="G97" s="16">
        <f t="shared" si="10"/>
        <v>0</v>
      </c>
      <c r="H97" s="17">
        <f t="shared" si="11"/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8">
        <f>LARGE($I97:N97,1)</f>
        <v>0</v>
      </c>
      <c r="P97" s="18">
        <f t="shared" si="12"/>
        <v>0</v>
      </c>
      <c r="Q97" s="18">
        <f t="shared" si="13"/>
        <v>0</v>
      </c>
      <c r="R97" s="18">
        <f t="shared" si="14"/>
        <v>0</v>
      </c>
      <c r="S97" s="20"/>
    </row>
  </sheetData>
  <sheetProtection selectLockedCells="1"/>
  <sortState ref="A6:AP97">
    <sortCondition descending="1" ref="H6:H97"/>
  </sortState>
  <mergeCells count="1">
    <mergeCell ref="C1:S4"/>
  </mergeCells>
  <phoneticPr fontId="0" type="noConversion"/>
  <pageMargins left="0.54" right="0.19685039370078741" top="0.41" bottom="0.37" header="0.24" footer="0.31496062992125984"/>
  <pageSetup paperSize="9" scale="69" orientation="portrait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7"/>
  <sheetViews>
    <sheetView workbookViewId="0">
      <selection activeCell="D73" sqref="D73"/>
    </sheetView>
  </sheetViews>
  <sheetFormatPr defaultRowHeight="12.75" x14ac:dyDescent="0.2"/>
  <cols>
    <col min="1" max="1" width="10.42578125" customWidth="1"/>
    <col min="2" max="2" width="9.5703125" customWidth="1"/>
    <col min="3" max="3" width="31.85546875" bestFit="1" customWidth="1"/>
    <col min="4" max="4" width="9.42578125" customWidth="1"/>
    <col min="5" max="5" width="8.140625" style="10" customWidth="1"/>
    <col min="6" max="6" width="9.28515625" customWidth="1"/>
    <col min="7" max="7" width="8" customWidth="1"/>
  </cols>
  <sheetData>
    <row r="1" spans="1:7" x14ac:dyDescent="0.2">
      <c r="A1" s="9">
        <v>43019</v>
      </c>
    </row>
    <row r="2" spans="1:7" x14ac:dyDescent="0.2">
      <c r="A2" t="s">
        <v>15</v>
      </c>
      <c r="B2" t="s">
        <v>16</v>
      </c>
      <c r="C2" t="s">
        <v>0</v>
      </c>
      <c r="D2" t="s">
        <v>75</v>
      </c>
      <c r="E2" s="10" t="s">
        <v>17</v>
      </c>
      <c r="F2" t="s">
        <v>18</v>
      </c>
      <c r="G2" t="s">
        <v>19</v>
      </c>
    </row>
    <row r="3" spans="1:7" x14ac:dyDescent="0.2">
      <c r="A3">
        <v>1</v>
      </c>
      <c r="B3" t="s">
        <v>20</v>
      </c>
      <c r="C3" t="s">
        <v>21</v>
      </c>
      <c r="D3" t="s">
        <v>22</v>
      </c>
      <c r="E3" s="10">
        <v>10.8</v>
      </c>
      <c r="F3">
        <v>13</v>
      </c>
      <c r="G3">
        <v>37</v>
      </c>
    </row>
    <row r="4" spans="1:7" x14ac:dyDescent="0.2">
      <c r="A4">
        <v>2</v>
      </c>
      <c r="B4" t="s">
        <v>23</v>
      </c>
      <c r="C4" t="s">
        <v>24</v>
      </c>
      <c r="D4" t="s">
        <v>22</v>
      </c>
      <c r="E4" s="10">
        <v>5.5</v>
      </c>
      <c r="F4">
        <v>6</v>
      </c>
      <c r="G4">
        <v>36</v>
      </c>
    </row>
    <row r="5" spans="1:7" x14ac:dyDescent="0.2">
      <c r="A5">
        <v>3</v>
      </c>
      <c r="B5" t="s">
        <v>25</v>
      </c>
      <c r="C5" t="s">
        <v>26</v>
      </c>
      <c r="D5" t="s">
        <v>22</v>
      </c>
      <c r="E5" s="10">
        <v>21.2</v>
      </c>
      <c r="F5">
        <v>25</v>
      </c>
      <c r="G5">
        <v>36</v>
      </c>
    </row>
    <row r="6" spans="1:7" x14ac:dyDescent="0.2">
      <c r="A6">
        <v>4</v>
      </c>
      <c r="B6" t="s">
        <v>27</v>
      </c>
      <c r="C6" t="s">
        <v>28</v>
      </c>
      <c r="D6" t="s">
        <v>22</v>
      </c>
      <c r="E6" s="10">
        <v>8.9</v>
      </c>
      <c r="F6">
        <v>10</v>
      </c>
      <c r="G6">
        <v>35</v>
      </c>
    </row>
    <row r="7" spans="1:7" x14ac:dyDescent="0.2">
      <c r="A7">
        <v>5</v>
      </c>
      <c r="B7" t="s">
        <v>29</v>
      </c>
      <c r="C7" t="s">
        <v>30</v>
      </c>
      <c r="D7" t="s">
        <v>22</v>
      </c>
      <c r="E7" s="10">
        <v>4.8</v>
      </c>
      <c r="F7">
        <v>5</v>
      </c>
      <c r="G7">
        <v>34</v>
      </c>
    </row>
    <row r="8" spans="1:7" x14ac:dyDescent="0.2">
      <c r="A8">
        <v>9</v>
      </c>
      <c r="B8" t="s">
        <v>37</v>
      </c>
      <c r="C8" t="s">
        <v>38</v>
      </c>
      <c r="D8" t="s">
        <v>22</v>
      </c>
      <c r="E8" s="10">
        <v>11.9</v>
      </c>
      <c r="F8">
        <v>14</v>
      </c>
      <c r="G8">
        <v>33</v>
      </c>
    </row>
    <row r="9" spans="1:7" x14ac:dyDescent="0.2">
      <c r="A9">
        <v>6</v>
      </c>
      <c r="B9" t="s">
        <v>31</v>
      </c>
      <c r="C9" t="s">
        <v>32</v>
      </c>
      <c r="D9" t="s">
        <v>22</v>
      </c>
      <c r="E9" s="10">
        <v>5.2</v>
      </c>
      <c r="F9">
        <v>6</v>
      </c>
      <c r="G9">
        <v>33</v>
      </c>
    </row>
    <row r="10" spans="1:7" x14ac:dyDescent="0.2">
      <c r="A10">
        <v>10</v>
      </c>
      <c r="B10" t="s">
        <v>39</v>
      </c>
      <c r="C10" t="s">
        <v>40</v>
      </c>
      <c r="D10" t="s">
        <v>22</v>
      </c>
      <c r="E10" s="10">
        <v>17</v>
      </c>
      <c r="F10">
        <v>20</v>
      </c>
      <c r="G10">
        <v>33</v>
      </c>
    </row>
    <row r="11" spans="1:7" x14ac:dyDescent="0.2">
      <c r="A11">
        <v>7</v>
      </c>
      <c r="B11" t="s">
        <v>33</v>
      </c>
      <c r="C11" t="s">
        <v>34</v>
      </c>
      <c r="D11" t="s">
        <v>22</v>
      </c>
      <c r="E11" s="10">
        <v>8.8000000000000007</v>
      </c>
      <c r="F11">
        <v>10</v>
      </c>
      <c r="G11">
        <v>33</v>
      </c>
    </row>
    <row r="12" spans="1:7" x14ac:dyDescent="0.2">
      <c r="A12">
        <v>7</v>
      </c>
      <c r="B12" t="s">
        <v>35</v>
      </c>
      <c r="C12" t="s">
        <v>36</v>
      </c>
      <c r="D12" t="s">
        <v>22</v>
      </c>
      <c r="E12" s="10">
        <v>8.3000000000000007</v>
      </c>
      <c r="F12">
        <v>10</v>
      </c>
      <c r="G12">
        <v>33</v>
      </c>
    </row>
    <row r="13" spans="1:7" x14ac:dyDescent="0.2">
      <c r="A13">
        <v>12</v>
      </c>
      <c r="B13" t="s">
        <v>43</v>
      </c>
      <c r="C13" t="s">
        <v>44</v>
      </c>
      <c r="D13" t="s">
        <v>22</v>
      </c>
      <c r="E13" s="10">
        <v>15.8</v>
      </c>
      <c r="F13">
        <v>19</v>
      </c>
      <c r="G13">
        <v>32</v>
      </c>
    </row>
    <row r="14" spans="1:7" x14ac:dyDescent="0.2">
      <c r="A14">
        <v>11</v>
      </c>
      <c r="B14" t="s">
        <v>41</v>
      </c>
      <c r="C14" t="s">
        <v>42</v>
      </c>
      <c r="D14" t="s">
        <v>22</v>
      </c>
      <c r="E14" s="10">
        <v>14.1</v>
      </c>
      <c r="F14">
        <v>17</v>
      </c>
      <c r="G14">
        <v>32</v>
      </c>
    </row>
    <row r="15" spans="1:7" x14ac:dyDescent="0.2">
      <c r="A15">
        <v>13</v>
      </c>
      <c r="B15" t="s">
        <v>45</v>
      </c>
      <c r="C15" t="s">
        <v>46</v>
      </c>
      <c r="D15" t="s">
        <v>22</v>
      </c>
      <c r="E15" s="10">
        <v>18.7</v>
      </c>
      <c r="F15">
        <v>22</v>
      </c>
      <c r="G15">
        <v>32</v>
      </c>
    </row>
    <row r="16" spans="1:7" x14ac:dyDescent="0.2">
      <c r="A16">
        <v>14</v>
      </c>
      <c r="B16" t="s">
        <v>47</v>
      </c>
      <c r="C16" t="s">
        <v>48</v>
      </c>
      <c r="D16" t="s">
        <v>22</v>
      </c>
      <c r="E16" s="10">
        <v>16.2</v>
      </c>
      <c r="F16">
        <v>19</v>
      </c>
      <c r="G16">
        <v>31</v>
      </c>
    </row>
    <row r="17" spans="1:7" x14ac:dyDescent="0.2">
      <c r="A17">
        <v>16</v>
      </c>
      <c r="B17" t="s">
        <v>51</v>
      </c>
      <c r="C17" t="s">
        <v>52</v>
      </c>
      <c r="D17" t="s">
        <v>22</v>
      </c>
      <c r="E17" s="10">
        <v>18.5</v>
      </c>
      <c r="F17">
        <v>22</v>
      </c>
      <c r="G17">
        <v>30</v>
      </c>
    </row>
    <row r="18" spans="1:7" x14ac:dyDescent="0.2">
      <c r="A18">
        <v>15</v>
      </c>
      <c r="B18" t="s">
        <v>49</v>
      </c>
      <c r="C18" t="s">
        <v>50</v>
      </c>
      <c r="D18" t="s">
        <v>22</v>
      </c>
      <c r="E18" s="10">
        <v>13.4</v>
      </c>
      <c r="F18">
        <v>16</v>
      </c>
      <c r="G18">
        <v>30</v>
      </c>
    </row>
    <row r="19" spans="1:7" x14ac:dyDescent="0.2">
      <c r="A19">
        <v>19</v>
      </c>
      <c r="B19" t="s">
        <v>57</v>
      </c>
      <c r="C19" t="s">
        <v>58</v>
      </c>
      <c r="D19" t="s">
        <v>22</v>
      </c>
      <c r="E19" s="10">
        <v>17.600000000000001</v>
      </c>
      <c r="F19">
        <v>21</v>
      </c>
      <c r="G19">
        <v>29</v>
      </c>
    </row>
    <row r="20" spans="1:7" x14ac:dyDescent="0.2">
      <c r="A20">
        <v>18</v>
      </c>
      <c r="B20" t="s">
        <v>55</v>
      </c>
      <c r="C20" t="s">
        <v>56</v>
      </c>
      <c r="D20" t="s">
        <v>22</v>
      </c>
      <c r="E20" s="10">
        <v>14.3</v>
      </c>
      <c r="F20">
        <v>17</v>
      </c>
      <c r="G20">
        <v>29</v>
      </c>
    </row>
    <row r="21" spans="1:7" x14ac:dyDescent="0.2">
      <c r="A21">
        <v>17</v>
      </c>
      <c r="B21" t="s">
        <v>53</v>
      </c>
      <c r="C21" t="s">
        <v>54</v>
      </c>
      <c r="D21" t="s">
        <v>22</v>
      </c>
      <c r="E21" s="10">
        <v>10.9</v>
      </c>
      <c r="F21">
        <v>13</v>
      </c>
      <c r="G21">
        <v>29</v>
      </c>
    </row>
    <row r="22" spans="1:7" x14ac:dyDescent="0.2">
      <c r="A22">
        <v>21</v>
      </c>
      <c r="B22" t="s">
        <v>61</v>
      </c>
      <c r="C22" t="s">
        <v>62</v>
      </c>
      <c r="D22" t="s">
        <v>22</v>
      </c>
      <c r="E22" s="10">
        <v>18.8</v>
      </c>
      <c r="F22">
        <v>22</v>
      </c>
      <c r="G22">
        <v>27</v>
      </c>
    </row>
    <row r="23" spans="1:7" x14ac:dyDescent="0.2">
      <c r="A23">
        <v>20</v>
      </c>
      <c r="B23" t="s">
        <v>59</v>
      </c>
      <c r="C23" t="s">
        <v>60</v>
      </c>
      <c r="D23" t="s">
        <v>22</v>
      </c>
      <c r="E23" s="10">
        <v>11</v>
      </c>
      <c r="F23">
        <v>13</v>
      </c>
      <c r="G23">
        <v>27</v>
      </c>
    </row>
    <row r="24" spans="1:7" x14ac:dyDescent="0.2">
      <c r="A24">
        <v>23</v>
      </c>
      <c r="B24" t="s">
        <v>65</v>
      </c>
      <c r="C24" t="s">
        <v>66</v>
      </c>
      <c r="D24" t="s">
        <v>22</v>
      </c>
      <c r="E24" s="10">
        <v>22.4</v>
      </c>
      <c r="F24">
        <v>26</v>
      </c>
      <c r="G24">
        <v>26</v>
      </c>
    </row>
    <row r="25" spans="1:7" x14ac:dyDescent="0.2">
      <c r="A25">
        <v>22</v>
      </c>
      <c r="B25" t="s">
        <v>63</v>
      </c>
      <c r="C25" t="s">
        <v>64</v>
      </c>
      <c r="D25" t="s">
        <v>22</v>
      </c>
      <c r="E25" s="10">
        <v>18.5</v>
      </c>
      <c r="F25">
        <v>22</v>
      </c>
      <c r="G25">
        <v>26</v>
      </c>
    </row>
    <row r="26" spans="1:7" x14ac:dyDescent="0.2">
      <c r="A26">
        <v>24</v>
      </c>
      <c r="B26" t="s">
        <v>67</v>
      </c>
      <c r="C26" t="s">
        <v>68</v>
      </c>
      <c r="D26" t="s">
        <v>22</v>
      </c>
      <c r="E26" s="10">
        <v>10.8</v>
      </c>
      <c r="F26">
        <v>13</v>
      </c>
      <c r="G26">
        <v>25</v>
      </c>
    </row>
    <row r="27" spans="1:7" x14ac:dyDescent="0.2">
      <c r="A27">
        <v>25</v>
      </c>
      <c r="B27" t="s">
        <v>69</v>
      </c>
      <c r="C27" t="s">
        <v>70</v>
      </c>
      <c r="D27" t="s">
        <v>22</v>
      </c>
      <c r="E27" s="10">
        <v>13.3</v>
      </c>
      <c r="F27">
        <v>16</v>
      </c>
      <c r="G27">
        <v>24</v>
      </c>
    </row>
    <row r="28" spans="1:7" x14ac:dyDescent="0.2">
      <c r="A28">
        <v>27</v>
      </c>
      <c r="B28" t="s">
        <v>73</v>
      </c>
      <c r="C28" t="s">
        <v>74</v>
      </c>
      <c r="D28" t="s">
        <v>22</v>
      </c>
      <c r="E28" s="10">
        <v>15.8</v>
      </c>
      <c r="F28">
        <v>19</v>
      </c>
      <c r="G28">
        <v>21</v>
      </c>
    </row>
    <row r="29" spans="1:7" x14ac:dyDescent="0.2">
      <c r="A29">
        <v>26</v>
      </c>
      <c r="B29" t="s">
        <v>71</v>
      </c>
      <c r="C29" t="s">
        <v>72</v>
      </c>
      <c r="D29" t="s">
        <v>22</v>
      </c>
      <c r="E29" s="10">
        <v>14.6</v>
      </c>
      <c r="F29">
        <v>17</v>
      </c>
      <c r="G29">
        <v>21</v>
      </c>
    </row>
    <row r="31" spans="1:7" x14ac:dyDescent="0.2">
      <c r="A31" s="9">
        <v>43054</v>
      </c>
    </row>
    <row r="32" spans="1:7" x14ac:dyDescent="0.2">
      <c r="A32" t="s">
        <v>15</v>
      </c>
      <c r="B32" t="s">
        <v>16</v>
      </c>
      <c r="C32" t="s">
        <v>0</v>
      </c>
      <c r="D32" t="s">
        <v>75</v>
      </c>
      <c r="E32" s="10" t="s">
        <v>17</v>
      </c>
      <c r="F32" t="s">
        <v>18</v>
      </c>
      <c r="G32" t="s">
        <v>19</v>
      </c>
    </row>
    <row r="33" spans="1:7" x14ac:dyDescent="0.2">
      <c r="A33">
        <v>1</v>
      </c>
      <c r="B33" t="s">
        <v>47</v>
      </c>
      <c r="C33" t="s">
        <v>48</v>
      </c>
      <c r="D33" t="s">
        <v>22</v>
      </c>
      <c r="E33" s="10" t="s">
        <v>95</v>
      </c>
      <c r="F33">
        <v>19</v>
      </c>
      <c r="G33">
        <v>39</v>
      </c>
    </row>
    <row r="34" spans="1:7" x14ac:dyDescent="0.2">
      <c r="A34">
        <v>2</v>
      </c>
      <c r="B34" t="s">
        <v>39</v>
      </c>
      <c r="C34" t="s">
        <v>40</v>
      </c>
      <c r="D34" t="s">
        <v>22</v>
      </c>
      <c r="E34" s="10" t="s">
        <v>102</v>
      </c>
      <c r="F34">
        <v>19</v>
      </c>
      <c r="G34">
        <v>38</v>
      </c>
    </row>
    <row r="35" spans="1:7" x14ac:dyDescent="0.2">
      <c r="A35">
        <v>3</v>
      </c>
      <c r="B35" t="s">
        <v>80</v>
      </c>
      <c r="C35" t="s">
        <v>81</v>
      </c>
      <c r="D35" t="s">
        <v>22</v>
      </c>
      <c r="E35" s="10" t="s">
        <v>82</v>
      </c>
      <c r="F35">
        <v>12</v>
      </c>
      <c r="G35">
        <v>37</v>
      </c>
    </row>
    <row r="36" spans="1:7" x14ac:dyDescent="0.2">
      <c r="A36">
        <v>5</v>
      </c>
      <c r="B36" t="s">
        <v>41</v>
      </c>
      <c r="C36" t="s">
        <v>42</v>
      </c>
      <c r="D36" t="s">
        <v>22</v>
      </c>
      <c r="E36" s="10" t="s">
        <v>101</v>
      </c>
      <c r="F36">
        <v>17</v>
      </c>
      <c r="G36">
        <v>35</v>
      </c>
    </row>
    <row r="37" spans="1:7" x14ac:dyDescent="0.2">
      <c r="A37">
        <v>4</v>
      </c>
      <c r="B37" t="s">
        <v>35</v>
      </c>
      <c r="C37" t="s">
        <v>36</v>
      </c>
      <c r="D37" t="s">
        <v>22</v>
      </c>
      <c r="E37" s="10" t="s">
        <v>132</v>
      </c>
      <c r="F37">
        <v>10</v>
      </c>
      <c r="G37">
        <v>35</v>
      </c>
    </row>
    <row r="38" spans="1:7" x14ac:dyDescent="0.2">
      <c r="A38">
        <v>6</v>
      </c>
      <c r="B38" t="s">
        <v>20</v>
      </c>
      <c r="C38" t="s">
        <v>21</v>
      </c>
      <c r="D38" t="s">
        <v>22</v>
      </c>
      <c r="E38" s="10" t="s">
        <v>79</v>
      </c>
      <c r="F38">
        <v>12</v>
      </c>
      <c r="G38">
        <v>34</v>
      </c>
    </row>
    <row r="39" spans="1:7" x14ac:dyDescent="0.2">
      <c r="A39">
        <v>8</v>
      </c>
      <c r="B39" t="s">
        <v>69</v>
      </c>
      <c r="C39" t="s">
        <v>70</v>
      </c>
      <c r="D39" t="s">
        <v>22</v>
      </c>
      <c r="E39" s="10" t="s">
        <v>89</v>
      </c>
      <c r="F39">
        <v>15</v>
      </c>
      <c r="G39">
        <v>34</v>
      </c>
    </row>
    <row r="40" spans="1:7" x14ac:dyDescent="0.2">
      <c r="A40">
        <v>7</v>
      </c>
      <c r="B40" t="s">
        <v>136</v>
      </c>
      <c r="C40" t="s">
        <v>137</v>
      </c>
      <c r="D40" t="s">
        <v>22</v>
      </c>
      <c r="E40" s="10" t="s">
        <v>113</v>
      </c>
      <c r="F40">
        <v>13</v>
      </c>
      <c r="G40">
        <v>34</v>
      </c>
    </row>
    <row r="41" spans="1:7" x14ac:dyDescent="0.2">
      <c r="A41">
        <v>9</v>
      </c>
      <c r="B41" t="s">
        <v>23</v>
      </c>
      <c r="C41" t="s">
        <v>24</v>
      </c>
      <c r="D41" t="s">
        <v>22</v>
      </c>
      <c r="E41" s="10" t="s">
        <v>96</v>
      </c>
      <c r="F41">
        <v>6</v>
      </c>
      <c r="G41">
        <v>33</v>
      </c>
    </row>
    <row r="42" spans="1:7" x14ac:dyDescent="0.2">
      <c r="A42">
        <v>11</v>
      </c>
      <c r="B42" t="s">
        <v>43</v>
      </c>
      <c r="C42" t="s">
        <v>44</v>
      </c>
      <c r="D42" t="s">
        <v>22</v>
      </c>
      <c r="E42" s="10" t="s">
        <v>91</v>
      </c>
      <c r="F42">
        <v>19</v>
      </c>
      <c r="G42">
        <v>32</v>
      </c>
    </row>
    <row r="43" spans="1:7" x14ac:dyDescent="0.2">
      <c r="A43">
        <v>10</v>
      </c>
      <c r="B43" t="s">
        <v>49</v>
      </c>
      <c r="C43" t="s">
        <v>50</v>
      </c>
      <c r="D43" t="s">
        <v>22</v>
      </c>
      <c r="E43" s="10" t="s">
        <v>144</v>
      </c>
      <c r="F43">
        <v>16</v>
      </c>
      <c r="G43">
        <v>32</v>
      </c>
    </row>
    <row r="44" spans="1:7" x14ac:dyDescent="0.2">
      <c r="A44">
        <v>13</v>
      </c>
      <c r="B44" t="s">
        <v>65</v>
      </c>
      <c r="C44" t="s">
        <v>66</v>
      </c>
      <c r="D44" t="s">
        <v>22</v>
      </c>
      <c r="E44" s="10" t="s">
        <v>97</v>
      </c>
      <c r="F44">
        <v>27</v>
      </c>
      <c r="G44">
        <v>31</v>
      </c>
    </row>
    <row r="45" spans="1:7" x14ac:dyDescent="0.2">
      <c r="A45">
        <v>12</v>
      </c>
      <c r="B45" t="s">
        <v>114</v>
      </c>
      <c r="C45" t="s">
        <v>115</v>
      </c>
      <c r="D45" t="s">
        <v>22</v>
      </c>
      <c r="E45" s="10" t="s">
        <v>116</v>
      </c>
      <c r="F45">
        <v>12</v>
      </c>
      <c r="G45">
        <v>31</v>
      </c>
    </row>
    <row r="46" spans="1:7" x14ac:dyDescent="0.2">
      <c r="A46">
        <v>15</v>
      </c>
      <c r="B46" t="s">
        <v>55</v>
      </c>
      <c r="C46" t="s">
        <v>56</v>
      </c>
      <c r="D46" t="s">
        <v>22</v>
      </c>
      <c r="E46" s="10" t="s">
        <v>90</v>
      </c>
      <c r="F46">
        <v>17</v>
      </c>
      <c r="G46">
        <v>30</v>
      </c>
    </row>
    <row r="47" spans="1:7" x14ac:dyDescent="0.2">
      <c r="A47">
        <v>14</v>
      </c>
      <c r="B47" t="s">
        <v>31</v>
      </c>
      <c r="C47" t="s">
        <v>32</v>
      </c>
      <c r="D47" t="s">
        <v>22</v>
      </c>
      <c r="E47" s="10" t="s">
        <v>96</v>
      </c>
      <c r="F47">
        <v>6</v>
      </c>
      <c r="G47">
        <v>30</v>
      </c>
    </row>
    <row r="48" spans="1:7" x14ac:dyDescent="0.2">
      <c r="A48">
        <v>16</v>
      </c>
      <c r="B48" t="s">
        <v>98</v>
      </c>
      <c r="C48" t="s">
        <v>99</v>
      </c>
      <c r="D48" t="s">
        <v>22</v>
      </c>
      <c r="E48" s="10" t="s">
        <v>100</v>
      </c>
      <c r="F48">
        <v>20</v>
      </c>
      <c r="G48">
        <v>30</v>
      </c>
    </row>
    <row r="49" spans="1:7" x14ac:dyDescent="0.2">
      <c r="A49">
        <v>17</v>
      </c>
      <c r="B49" t="s">
        <v>141</v>
      </c>
      <c r="C49" t="s">
        <v>142</v>
      </c>
      <c r="D49" t="s">
        <v>22</v>
      </c>
      <c r="E49" s="10" t="s">
        <v>143</v>
      </c>
      <c r="F49">
        <v>21</v>
      </c>
      <c r="G49">
        <v>30</v>
      </c>
    </row>
    <row r="50" spans="1:7" x14ac:dyDescent="0.2">
      <c r="A50">
        <v>19</v>
      </c>
      <c r="B50" t="s">
        <v>73</v>
      </c>
      <c r="C50" t="s">
        <v>74</v>
      </c>
      <c r="D50" t="s">
        <v>22</v>
      </c>
      <c r="E50" s="10" t="s">
        <v>110</v>
      </c>
      <c r="F50">
        <v>19</v>
      </c>
      <c r="G50">
        <v>29</v>
      </c>
    </row>
    <row r="51" spans="1:7" x14ac:dyDescent="0.2">
      <c r="A51">
        <v>18</v>
      </c>
      <c r="B51" t="s">
        <v>118</v>
      </c>
      <c r="C51" t="s">
        <v>119</v>
      </c>
      <c r="D51" t="s">
        <v>22</v>
      </c>
      <c r="E51" s="10" t="s">
        <v>120</v>
      </c>
      <c r="F51">
        <v>15</v>
      </c>
      <c r="G51">
        <v>29</v>
      </c>
    </row>
    <row r="52" spans="1:7" x14ac:dyDescent="0.2">
      <c r="A52">
        <v>20</v>
      </c>
      <c r="B52" t="s">
        <v>51</v>
      </c>
      <c r="C52" t="s">
        <v>52</v>
      </c>
      <c r="D52" t="s">
        <v>22</v>
      </c>
      <c r="E52" s="10" t="s">
        <v>117</v>
      </c>
      <c r="F52">
        <v>22</v>
      </c>
      <c r="G52">
        <v>28</v>
      </c>
    </row>
    <row r="53" spans="1:7" x14ac:dyDescent="0.2">
      <c r="A53">
        <v>21</v>
      </c>
      <c r="B53" t="s">
        <v>61</v>
      </c>
      <c r="C53" t="s">
        <v>62</v>
      </c>
      <c r="D53" t="s">
        <v>22</v>
      </c>
      <c r="E53" s="10" t="s">
        <v>103</v>
      </c>
      <c r="F53">
        <v>22</v>
      </c>
      <c r="G53">
        <v>27</v>
      </c>
    </row>
    <row r="54" spans="1:7" x14ac:dyDescent="0.2">
      <c r="A54">
        <v>22</v>
      </c>
      <c r="B54" t="s">
        <v>121</v>
      </c>
      <c r="C54" t="s">
        <v>122</v>
      </c>
      <c r="D54" t="s">
        <v>22</v>
      </c>
      <c r="E54" s="10" t="s">
        <v>123</v>
      </c>
      <c r="F54">
        <v>26</v>
      </c>
      <c r="G54">
        <v>27</v>
      </c>
    </row>
    <row r="55" spans="1:7" x14ac:dyDescent="0.2">
      <c r="A55">
        <v>23</v>
      </c>
      <c r="B55" t="s">
        <v>86</v>
      </c>
      <c r="C55" t="s">
        <v>87</v>
      </c>
      <c r="D55" t="s">
        <v>22</v>
      </c>
      <c r="E55" s="10" t="s">
        <v>88</v>
      </c>
      <c r="F55">
        <v>14</v>
      </c>
      <c r="G55">
        <v>26</v>
      </c>
    </row>
    <row r="56" spans="1:7" x14ac:dyDescent="0.2">
      <c r="A56">
        <v>25</v>
      </c>
      <c r="B56" t="s">
        <v>107</v>
      </c>
      <c r="C56" t="s">
        <v>108</v>
      </c>
      <c r="D56" t="s">
        <v>22</v>
      </c>
      <c r="E56" s="10" t="s">
        <v>109</v>
      </c>
      <c r="F56">
        <v>22</v>
      </c>
      <c r="G56">
        <v>25</v>
      </c>
    </row>
    <row r="57" spans="1:7" x14ac:dyDescent="0.2">
      <c r="A57">
        <v>24</v>
      </c>
      <c r="B57" t="s">
        <v>29</v>
      </c>
      <c r="C57" t="s">
        <v>30</v>
      </c>
      <c r="D57" t="s">
        <v>22</v>
      </c>
      <c r="E57" s="10" t="s">
        <v>127</v>
      </c>
      <c r="F57">
        <v>6</v>
      </c>
      <c r="G57">
        <v>25</v>
      </c>
    </row>
    <row r="58" spans="1:7" x14ac:dyDescent="0.2">
      <c r="A58">
        <v>25</v>
      </c>
      <c r="B58" t="s">
        <v>45</v>
      </c>
      <c r="C58" t="s">
        <v>46</v>
      </c>
      <c r="D58" t="s">
        <v>22</v>
      </c>
      <c r="E58" s="10" t="s">
        <v>109</v>
      </c>
      <c r="F58">
        <v>22</v>
      </c>
      <c r="G58">
        <v>25</v>
      </c>
    </row>
    <row r="59" spans="1:7" x14ac:dyDescent="0.2">
      <c r="A59">
        <v>28</v>
      </c>
      <c r="B59" t="s">
        <v>92</v>
      </c>
      <c r="C59" t="s">
        <v>93</v>
      </c>
      <c r="D59" t="s">
        <v>22</v>
      </c>
      <c r="E59" s="10" t="s">
        <v>94</v>
      </c>
      <c r="F59">
        <v>14</v>
      </c>
      <c r="G59">
        <v>24</v>
      </c>
    </row>
    <row r="60" spans="1:7" x14ac:dyDescent="0.2">
      <c r="A60">
        <v>27</v>
      </c>
      <c r="B60" t="s">
        <v>111</v>
      </c>
      <c r="C60" t="s">
        <v>112</v>
      </c>
      <c r="D60" t="s">
        <v>22</v>
      </c>
      <c r="E60" s="10" t="s">
        <v>113</v>
      </c>
      <c r="F60">
        <v>13</v>
      </c>
      <c r="G60">
        <v>24</v>
      </c>
    </row>
    <row r="61" spans="1:7" x14ac:dyDescent="0.2">
      <c r="A61">
        <v>30</v>
      </c>
      <c r="B61" t="s">
        <v>83</v>
      </c>
      <c r="C61" t="s">
        <v>84</v>
      </c>
      <c r="D61" t="s">
        <v>22</v>
      </c>
      <c r="E61" s="10" t="s">
        <v>85</v>
      </c>
      <c r="F61">
        <v>19</v>
      </c>
      <c r="G61">
        <v>23</v>
      </c>
    </row>
    <row r="62" spans="1:7" x14ac:dyDescent="0.2">
      <c r="A62">
        <v>31</v>
      </c>
      <c r="B62" t="s">
        <v>124</v>
      </c>
      <c r="C62" t="s">
        <v>125</v>
      </c>
      <c r="D62" t="s">
        <v>22</v>
      </c>
      <c r="E62" s="10" t="s">
        <v>126</v>
      </c>
      <c r="F62">
        <v>20</v>
      </c>
      <c r="G62">
        <v>23</v>
      </c>
    </row>
    <row r="63" spans="1:7" x14ac:dyDescent="0.2">
      <c r="A63">
        <v>29</v>
      </c>
      <c r="B63" t="s">
        <v>138</v>
      </c>
      <c r="C63" t="s">
        <v>139</v>
      </c>
      <c r="D63" t="s">
        <v>22</v>
      </c>
      <c r="E63" s="10" t="s">
        <v>140</v>
      </c>
      <c r="F63">
        <v>14</v>
      </c>
      <c r="G63">
        <v>23</v>
      </c>
    </row>
    <row r="64" spans="1:7" x14ac:dyDescent="0.2">
      <c r="A64">
        <v>32</v>
      </c>
      <c r="B64" t="s">
        <v>104</v>
      </c>
      <c r="C64" t="s">
        <v>105</v>
      </c>
      <c r="D64" t="s">
        <v>22</v>
      </c>
      <c r="E64" s="10" t="s">
        <v>106</v>
      </c>
      <c r="F64">
        <v>30</v>
      </c>
      <c r="G64">
        <v>22</v>
      </c>
    </row>
    <row r="65" spans="1:7" x14ac:dyDescent="0.2">
      <c r="A65">
        <v>33</v>
      </c>
      <c r="B65" t="s">
        <v>71</v>
      </c>
      <c r="C65" t="s">
        <v>72</v>
      </c>
      <c r="D65" t="s">
        <v>22</v>
      </c>
      <c r="E65" s="10" t="s">
        <v>128</v>
      </c>
      <c r="F65">
        <v>17</v>
      </c>
      <c r="G65">
        <v>21</v>
      </c>
    </row>
    <row r="66" spans="1:7" x14ac:dyDescent="0.2">
      <c r="A66">
        <v>34</v>
      </c>
      <c r="B66" t="s">
        <v>133</v>
      </c>
      <c r="C66" t="s">
        <v>134</v>
      </c>
      <c r="D66" t="s">
        <v>22</v>
      </c>
      <c r="E66" s="10" t="s">
        <v>135</v>
      </c>
      <c r="F66">
        <v>20</v>
      </c>
      <c r="G66">
        <v>20</v>
      </c>
    </row>
    <row r="67" spans="1:7" x14ac:dyDescent="0.2">
      <c r="A67">
        <v>35</v>
      </c>
      <c r="B67" t="s">
        <v>129</v>
      </c>
      <c r="C67" t="s">
        <v>130</v>
      </c>
      <c r="D67" t="s">
        <v>22</v>
      </c>
      <c r="E67" s="10" t="s">
        <v>131</v>
      </c>
      <c r="F67">
        <v>30</v>
      </c>
      <c r="G67">
        <v>18</v>
      </c>
    </row>
  </sheetData>
  <phoneticPr fontId="0" type="noConversion"/>
  <pageMargins left="0.75" right="0.75" top="1" bottom="1" header="0.5" footer="0.5"/>
  <headerFooter alignWithMargins="0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31"/>
  <sheetViews>
    <sheetView topLeftCell="A20" workbookViewId="0">
      <selection activeCell="C16" sqref="C16"/>
    </sheetView>
  </sheetViews>
  <sheetFormatPr defaultColWidth="27.5703125" defaultRowHeight="12.75" x14ac:dyDescent="0.2"/>
  <sheetData>
    <row r="2" spans="1:1" x14ac:dyDescent="0.2">
      <c r="A2" s="1"/>
    </row>
    <row r="3" spans="1:1" x14ac:dyDescent="0.2">
      <c r="A3" s="1"/>
    </row>
    <row r="4" spans="1:1" x14ac:dyDescent="0.2">
      <c r="A4" s="1"/>
    </row>
    <row r="5" spans="1:1" x14ac:dyDescent="0.2">
      <c r="A5" s="1"/>
    </row>
    <row r="6" spans="1:1" x14ac:dyDescent="0.2">
      <c r="A6" s="1"/>
    </row>
    <row r="7" spans="1:1" x14ac:dyDescent="0.2">
      <c r="A7" s="1"/>
    </row>
    <row r="8" spans="1:1" x14ac:dyDescent="0.2">
      <c r="A8" s="1"/>
    </row>
    <row r="9" spans="1:1" x14ac:dyDescent="0.2">
      <c r="A9" s="1"/>
    </row>
    <row r="10" spans="1:1" x14ac:dyDescent="0.2">
      <c r="A10" s="1"/>
    </row>
    <row r="11" spans="1:1" x14ac:dyDescent="0.2">
      <c r="A11" s="1"/>
    </row>
    <row r="12" spans="1:1" x14ac:dyDescent="0.2">
      <c r="A12" s="1"/>
    </row>
    <row r="13" spans="1:1" x14ac:dyDescent="0.2">
      <c r="A13" s="1"/>
    </row>
    <row r="14" spans="1:1" x14ac:dyDescent="0.2">
      <c r="A14" s="1"/>
    </row>
    <row r="15" spans="1:1" x14ac:dyDescent="0.2">
      <c r="A15" s="1"/>
    </row>
    <row r="16" spans="1:1" x14ac:dyDescent="0.2">
      <c r="A16" s="1"/>
    </row>
    <row r="17" spans="1:1" x14ac:dyDescent="0.2">
      <c r="A17" s="1"/>
    </row>
    <row r="18" spans="1:1" x14ac:dyDescent="0.2">
      <c r="A18" s="1"/>
    </row>
    <row r="19" spans="1:1" x14ac:dyDescent="0.2">
      <c r="A19" s="1"/>
    </row>
    <row r="20" spans="1:1" x14ac:dyDescent="0.2">
      <c r="A20" s="1"/>
    </row>
    <row r="21" spans="1:1" x14ac:dyDescent="0.2">
      <c r="A21" s="1"/>
    </row>
    <row r="22" spans="1:1" x14ac:dyDescent="0.2">
      <c r="A22" s="1"/>
    </row>
    <row r="23" spans="1:1" x14ac:dyDescent="0.2">
      <c r="A23" s="1"/>
    </row>
    <row r="24" spans="1:1" x14ac:dyDescent="0.2">
      <c r="A24" s="1"/>
    </row>
    <row r="25" spans="1:1" x14ac:dyDescent="0.2">
      <c r="A25" s="1"/>
    </row>
    <row r="26" spans="1:1" x14ac:dyDescent="0.2">
      <c r="A26" s="1"/>
    </row>
    <row r="27" spans="1:1" x14ac:dyDescent="0.2">
      <c r="A27" s="1"/>
    </row>
    <row r="28" spans="1:1" x14ac:dyDescent="0.2">
      <c r="A28" s="1"/>
    </row>
    <row r="29" spans="1:1" x14ac:dyDescent="0.2">
      <c r="A29" s="1"/>
    </row>
    <row r="30" spans="1:1" x14ac:dyDescent="0.2">
      <c r="A30" s="1"/>
    </row>
    <row r="31" spans="1:1" x14ac:dyDescent="0.2">
      <c r="A31" s="1"/>
    </row>
  </sheetData>
  <phoneticPr fontId="0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Schema</vt:lpstr>
      <vt:lpstr>Uitslagen</vt:lpstr>
      <vt:lpstr>Blad3</vt:lpstr>
      <vt:lpstr>Schema!Afdrukbereik</vt:lpstr>
      <vt:lpstr>Schema!Afdruktitels</vt:lpstr>
    </vt:vector>
  </TitlesOfParts>
  <Company>Top-Craft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Huub van de Ven</dc:creator>
  <cp:lastModifiedBy>Huub van de Ven</cp:lastModifiedBy>
  <cp:lastPrinted>2015-11-02T11:51:14Z</cp:lastPrinted>
  <dcterms:created xsi:type="dcterms:W3CDTF">2003-04-17T08:04:02Z</dcterms:created>
  <dcterms:modified xsi:type="dcterms:W3CDTF">2017-11-19T16:34:58Z</dcterms:modified>
</cp:coreProperties>
</file>