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ropbox\Uitslag HeerenCup\"/>
    </mc:Choice>
  </mc:AlternateContent>
  <bookViews>
    <workbookView xWindow="0" yWindow="0" windowWidth="20490" windowHeight="7680" xr2:uid="{00000000-000D-0000-FFFF-FFFF00000000}"/>
  </bookViews>
  <sheets>
    <sheet name="HeerenCup 2017" sheetId="1" r:id="rId1"/>
    <sheet name="Klassement 2017" sheetId="3" r:id="rId2"/>
  </sheets>
  <definedNames>
    <definedName name="_xlnm.Print_Area" localSheetId="0">'HeerenCup 2017'!$A$1:$AR$112</definedName>
    <definedName name="_xlnm.Print_Area" localSheetId="1">'Klassement 2017'!$A$1:$G$25</definedName>
    <definedName name="_xlnm.Print_Titles" localSheetId="0">'HeerenCup 2017'!$1:$4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84" i="1" l="1"/>
  <c r="AQ184" i="1"/>
  <c r="AP184" i="1"/>
  <c r="AO184" i="1"/>
  <c r="AN184" i="1"/>
  <c r="AM184" i="1"/>
  <c r="AL184" i="1"/>
  <c r="AK184" i="1"/>
  <c r="AJ184" i="1"/>
  <c r="AI184" i="1"/>
  <c r="H184" i="1"/>
  <c r="AR183" i="1"/>
  <c r="AQ183" i="1"/>
  <c r="AP183" i="1"/>
  <c r="AO183" i="1"/>
  <c r="AN183" i="1"/>
  <c r="AM183" i="1"/>
  <c r="AL183" i="1"/>
  <c r="AK183" i="1"/>
  <c r="AJ183" i="1"/>
  <c r="AI183" i="1"/>
  <c r="H183" i="1"/>
  <c r="AR182" i="1"/>
  <c r="AQ182" i="1"/>
  <c r="AP182" i="1"/>
  <c r="AO182" i="1"/>
  <c r="AN182" i="1"/>
  <c r="AM182" i="1"/>
  <c r="AL182" i="1"/>
  <c r="AK182" i="1"/>
  <c r="AJ182" i="1"/>
  <c r="AI182" i="1"/>
  <c r="H182" i="1"/>
  <c r="AR181" i="1"/>
  <c r="AQ181" i="1"/>
  <c r="AP181" i="1"/>
  <c r="AO181" i="1"/>
  <c r="AN181" i="1"/>
  <c r="AM181" i="1"/>
  <c r="AL181" i="1"/>
  <c r="AK181" i="1"/>
  <c r="AJ181" i="1"/>
  <c r="AI181" i="1"/>
  <c r="H181" i="1"/>
  <c r="AR180" i="1"/>
  <c r="AQ180" i="1"/>
  <c r="AP180" i="1"/>
  <c r="AO180" i="1"/>
  <c r="AN180" i="1"/>
  <c r="AM180" i="1"/>
  <c r="AL180" i="1"/>
  <c r="AK180" i="1"/>
  <c r="AJ180" i="1"/>
  <c r="AI180" i="1"/>
  <c r="H180" i="1"/>
  <c r="AR179" i="1"/>
  <c r="AQ179" i="1"/>
  <c r="AP179" i="1"/>
  <c r="AO179" i="1"/>
  <c r="AN179" i="1"/>
  <c r="AM179" i="1"/>
  <c r="AL179" i="1"/>
  <c r="AK179" i="1"/>
  <c r="AJ179" i="1"/>
  <c r="AI179" i="1"/>
  <c r="H179" i="1"/>
  <c r="AR178" i="1"/>
  <c r="AQ178" i="1"/>
  <c r="AP178" i="1"/>
  <c r="AO178" i="1"/>
  <c r="AN178" i="1"/>
  <c r="AM178" i="1"/>
  <c r="AL178" i="1"/>
  <c r="AK178" i="1"/>
  <c r="AJ178" i="1"/>
  <c r="AI178" i="1"/>
  <c r="H178" i="1"/>
  <c r="AR177" i="1"/>
  <c r="AQ177" i="1"/>
  <c r="AP177" i="1"/>
  <c r="AO177" i="1"/>
  <c r="AN177" i="1"/>
  <c r="AM177" i="1"/>
  <c r="AL177" i="1"/>
  <c r="AK177" i="1"/>
  <c r="AJ177" i="1"/>
  <c r="AI177" i="1"/>
  <c r="H177" i="1"/>
  <c r="AR176" i="1"/>
  <c r="AQ176" i="1"/>
  <c r="AP176" i="1"/>
  <c r="AO176" i="1"/>
  <c r="AN176" i="1"/>
  <c r="AM176" i="1"/>
  <c r="AL176" i="1"/>
  <c r="AK176" i="1"/>
  <c r="AJ176" i="1"/>
  <c r="AI176" i="1"/>
  <c r="H176" i="1"/>
  <c r="AR175" i="1"/>
  <c r="AQ175" i="1"/>
  <c r="AP175" i="1"/>
  <c r="AO175" i="1"/>
  <c r="AN175" i="1"/>
  <c r="AM175" i="1"/>
  <c r="AL175" i="1"/>
  <c r="AK175" i="1"/>
  <c r="AJ175" i="1"/>
  <c r="AI175" i="1"/>
  <c r="H175" i="1"/>
  <c r="AR174" i="1"/>
  <c r="AQ174" i="1"/>
  <c r="AP174" i="1"/>
  <c r="AO174" i="1"/>
  <c r="AN174" i="1"/>
  <c r="AM174" i="1"/>
  <c r="AL174" i="1"/>
  <c r="AK174" i="1"/>
  <c r="AJ174" i="1"/>
  <c r="AI174" i="1"/>
  <c r="H174" i="1"/>
  <c r="AR173" i="1"/>
  <c r="AQ173" i="1"/>
  <c r="AP173" i="1"/>
  <c r="AO173" i="1"/>
  <c r="AN173" i="1"/>
  <c r="AM173" i="1"/>
  <c r="AL173" i="1"/>
  <c r="AK173" i="1"/>
  <c r="AJ173" i="1"/>
  <c r="AI173" i="1"/>
  <c r="H173" i="1"/>
  <c r="AR172" i="1"/>
  <c r="AQ172" i="1"/>
  <c r="AP172" i="1"/>
  <c r="AO172" i="1"/>
  <c r="AN172" i="1"/>
  <c r="AM172" i="1"/>
  <c r="AL172" i="1"/>
  <c r="AK172" i="1"/>
  <c r="AJ172" i="1"/>
  <c r="AI172" i="1"/>
  <c r="H172" i="1"/>
  <c r="AR171" i="1"/>
  <c r="AQ171" i="1"/>
  <c r="AP171" i="1"/>
  <c r="AO171" i="1"/>
  <c r="AN171" i="1"/>
  <c r="AM171" i="1"/>
  <c r="AL171" i="1"/>
  <c r="AK171" i="1"/>
  <c r="AJ171" i="1"/>
  <c r="AI171" i="1"/>
  <c r="H171" i="1"/>
  <c r="AR170" i="1"/>
  <c r="AQ170" i="1"/>
  <c r="AP170" i="1"/>
  <c r="AO170" i="1"/>
  <c r="AN170" i="1"/>
  <c r="AM170" i="1"/>
  <c r="AL170" i="1"/>
  <c r="AK170" i="1"/>
  <c r="AJ170" i="1"/>
  <c r="AI170" i="1"/>
  <c r="H170" i="1"/>
  <c r="AR169" i="1"/>
  <c r="AQ169" i="1"/>
  <c r="AP169" i="1"/>
  <c r="AO169" i="1"/>
  <c r="AN169" i="1"/>
  <c r="AM169" i="1"/>
  <c r="AL169" i="1"/>
  <c r="AK169" i="1"/>
  <c r="AJ169" i="1"/>
  <c r="AI169" i="1"/>
  <c r="H169" i="1"/>
  <c r="AR168" i="1"/>
  <c r="AQ168" i="1"/>
  <c r="AP168" i="1"/>
  <c r="AO168" i="1"/>
  <c r="AN168" i="1"/>
  <c r="AM168" i="1"/>
  <c r="AL168" i="1"/>
  <c r="AK168" i="1"/>
  <c r="AJ168" i="1"/>
  <c r="AI168" i="1"/>
  <c r="H168" i="1"/>
  <c r="AR167" i="1"/>
  <c r="AQ167" i="1"/>
  <c r="AP167" i="1"/>
  <c r="AO167" i="1"/>
  <c r="AN167" i="1"/>
  <c r="AM167" i="1"/>
  <c r="AL167" i="1"/>
  <c r="AK167" i="1"/>
  <c r="AJ167" i="1"/>
  <c r="AI167" i="1"/>
  <c r="H167" i="1"/>
  <c r="AR166" i="1"/>
  <c r="AQ166" i="1"/>
  <c r="AP166" i="1"/>
  <c r="AO166" i="1"/>
  <c r="AN166" i="1"/>
  <c r="AM166" i="1"/>
  <c r="AL166" i="1"/>
  <c r="AK166" i="1"/>
  <c r="AJ166" i="1"/>
  <c r="AI166" i="1"/>
  <c r="H166" i="1"/>
  <c r="AR165" i="1"/>
  <c r="AQ165" i="1"/>
  <c r="AP165" i="1"/>
  <c r="AO165" i="1"/>
  <c r="AN165" i="1"/>
  <c r="AM165" i="1"/>
  <c r="AL165" i="1"/>
  <c r="AK165" i="1"/>
  <c r="AJ165" i="1"/>
  <c r="AI165" i="1"/>
  <c r="H165" i="1"/>
  <c r="AR164" i="1"/>
  <c r="AQ164" i="1"/>
  <c r="AP164" i="1"/>
  <c r="AO164" i="1"/>
  <c r="AN164" i="1"/>
  <c r="AM164" i="1"/>
  <c r="AL164" i="1"/>
  <c r="AK164" i="1"/>
  <c r="AJ164" i="1"/>
  <c r="AI164" i="1"/>
  <c r="H164" i="1"/>
  <c r="AR163" i="1"/>
  <c r="AQ163" i="1"/>
  <c r="AP163" i="1"/>
  <c r="AO163" i="1"/>
  <c r="AN163" i="1"/>
  <c r="AM163" i="1"/>
  <c r="AL163" i="1"/>
  <c r="AK163" i="1"/>
  <c r="AJ163" i="1"/>
  <c r="AI163" i="1"/>
  <c r="H163" i="1"/>
  <c r="AR162" i="1"/>
  <c r="AQ162" i="1"/>
  <c r="AP162" i="1"/>
  <c r="AO162" i="1"/>
  <c r="AN162" i="1"/>
  <c r="AM162" i="1"/>
  <c r="AL162" i="1"/>
  <c r="AK162" i="1"/>
  <c r="AJ162" i="1"/>
  <c r="AI162" i="1"/>
  <c r="H162" i="1"/>
  <c r="AR161" i="1"/>
  <c r="AQ161" i="1"/>
  <c r="AP161" i="1"/>
  <c r="AO161" i="1"/>
  <c r="AN161" i="1"/>
  <c r="AM161" i="1"/>
  <c r="AL161" i="1"/>
  <c r="AK161" i="1"/>
  <c r="AJ161" i="1"/>
  <c r="AI161" i="1"/>
  <c r="H161" i="1"/>
  <c r="AR160" i="1"/>
  <c r="AQ160" i="1"/>
  <c r="AP160" i="1"/>
  <c r="AO160" i="1"/>
  <c r="AN160" i="1"/>
  <c r="AM160" i="1"/>
  <c r="AL160" i="1"/>
  <c r="AK160" i="1"/>
  <c r="AJ160" i="1"/>
  <c r="AI160" i="1"/>
  <c r="H160" i="1"/>
  <c r="AR159" i="1"/>
  <c r="AQ159" i="1"/>
  <c r="AP159" i="1"/>
  <c r="AO159" i="1"/>
  <c r="AN159" i="1"/>
  <c r="AM159" i="1"/>
  <c r="AL159" i="1"/>
  <c r="AK159" i="1"/>
  <c r="AJ159" i="1"/>
  <c r="AI159" i="1"/>
  <c r="H159" i="1"/>
  <c r="AR158" i="1"/>
  <c r="AQ158" i="1"/>
  <c r="AP158" i="1"/>
  <c r="AO158" i="1"/>
  <c r="AN158" i="1"/>
  <c r="AM158" i="1"/>
  <c r="AL158" i="1"/>
  <c r="AK158" i="1"/>
  <c r="AJ158" i="1"/>
  <c r="AI158" i="1"/>
  <c r="H158" i="1"/>
  <c r="AR157" i="1"/>
  <c r="AQ157" i="1"/>
  <c r="AP157" i="1"/>
  <c r="AO157" i="1"/>
  <c r="AN157" i="1"/>
  <c r="AM157" i="1"/>
  <c r="AL157" i="1"/>
  <c r="AK157" i="1"/>
  <c r="AJ157" i="1"/>
  <c r="AI157" i="1"/>
  <c r="H157" i="1"/>
  <c r="AR156" i="1"/>
  <c r="AQ156" i="1"/>
  <c r="AP156" i="1"/>
  <c r="AO156" i="1"/>
  <c r="AN156" i="1"/>
  <c r="AM156" i="1"/>
  <c r="AL156" i="1"/>
  <c r="AK156" i="1"/>
  <c r="AJ156" i="1"/>
  <c r="AI156" i="1"/>
  <c r="H156" i="1"/>
  <c r="AR155" i="1"/>
  <c r="AQ155" i="1"/>
  <c r="AP155" i="1"/>
  <c r="AO155" i="1"/>
  <c r="AN155" i="1"/>
  <c r="AM155" i="1"/>
  <c r="AL155" i="1"/>
  <c r="AK155" i="1"/>
  <c r="AJ155" i="1"/>
  <c r="AI155" i="1"/>
  <c r="H155" i="1"/>
  <c r="AR154" i="1"/>
  <c r="AQ154" i="1"/>
  <c r="AP154" i="1"/>
  <c r="AO154" i="1"/>
  <c r="AN154" i="1"/>
  <c r="AM154" i="1"/>
  <c r="AL154" i="1"/>
  <c r="AK154" i="1"/>
  <c r="AJ154" i="1"/>
  <c r="AI154" i="1"/>
  <c r="H154" i="1"/>
  <c r="AR153" i="1"/>
  <c r="AQ153" i="1"/>
  <c r="AP153" i="1"/>
  <c r="AO153" i="1"/>
  <c r="AN153" i="1"/>
  <c r="AM153" i="1"/>
  <c r="AL153" i="1"/>
  <c r="AK153" i="1"/>
  <c r="AJ153" i="1"/>
  <c r="AI153" i="1"/>
  <c r="H153" i="1"/>
  <c r="AR152" i="1"/>
  <c r="AQ152" i="1"/>
  <c r="AP152" i="1"/>
  <c r="AO152" i="1"/>
  <c r="AN152" i="1"/>
  <c r="AM152" i="1"/>
  <c r="AL152" i="1"/>
  <c r="AK152" i="1"/>
  <c r="AJ152" i="1"/>
  <c r="AI152" i="1"/>
  <c r="H152" i="1"/>
  <c r="AR151" i="1"/>
  <c r="AQ151" i="1"/>
  <c r="AP151" i="1"/>
  <c r="AO151" i="1"/>
  <c r="AN151" i="1"/>
  <c r="AM151" i="1"/>
  <c r="AL151" i="1"/>
  <c r="AK151" i="1"/>
  <c r="AJ151" i="1"/>
  <c r="AI151" i="1"/>
  <c r="H151" i="1"/>
  <c r="AR150" i="1"/>
  <c r="AQ150" i="1"/>
  <c r="AP150" i="1"/>
  <c r="AO150" i="1"/>
  <c r="AN150" i="1"/>
  <c r="AM150" i="1"/>
  <c r="AL150" i="1"/>
  <c r="AK150" i="1"/>
  <c r="AJ150" i="1"/>
  <c r="AI150" i="1"/>
  <c r="H150" i="1"/>
  <c r="AR149" i="1"/>
  <c r="AQ149" i="1"/>
  <c r="AP149" i="1"/>
  <c r="AO149" i="1"/>
  <c r="AN149" i="1"/>
  <c r="AM149" i="1"/>
  <c r="AL149" i="1"/>
  <c r="AK149" i="1"/>
  <c r="AJ149" i="1"/>
  <c r="AI149" i="1"/>
  <c r="H149" i="1"/>
  <c r="AR148" i="1"/>
  <c r="AQ148" i="1"/>
  <c r="AP148" i="1"/>
  <c r="AO148" i="1"/>
  <c r="AN148" i="1"/>
  <c r="AM148" i="1"/>
  <c r="AL148" i="1"/>
  <c r="AK148" i="1"/>
  <c r="AJ148" i="1"/>
  <c r="AI148" i="1"/>
  <c r="H148" i="1"/>
  <c r="AR147" i="1"/>
  <c r="AQ147" i="1"/>
  <c r="AP147" i="1"/>
  <c r="AO147" i="1"/>
  <c r="AN147" i="1"/>
  <c r="AM147" i="1"/>
  <c r="AL147" i="1"/>
  <c r="AK147" i="1"/>
  <c r="AJ147" i="1"/>
  <c r="AI147" i="1"/>
  <c r="H147" i="1"/>
  <c r="AR146" i="1"/>
  <c r="AQ146" i="1"/>
  <c r="AP146" i="1"/>
  <c r="AO146" i="1"/>
  <c r="AN146" i="1"/>
  <c r="AM146" i="1"/>
  <c r="AL146" i="1"/>
  <c r="AK146" i="1"/>
  <c r="AJ146" i="1"/>
  <c r="AI146" i="1"/>
  <c r="H146" i="1"/>
  <c r="AR145" i="1"/>
  <c r="AQ145" i="1"/>
  <c r="AP145" i="1"/>
  <c r="AO145" i="1"/>
  <c r="AN145" i="1"/>
  <c r="AM145" i="1"/>
  <c r="AL145" i="1"/>
  <c r="AK145" i="1"/>
  <c r="AJ145" i="1"/>
  <c r="AI145" i="1"/>
  <c r="H145" i="1"/>
  <c r="AR144" i="1"/>
  <c r="AQ144" i="1"/>
  <c r="AP144" i="1"/>
  <c r="AO144" i="1"/>
  <c r="AN144" i="1"/>
  <c r="AM144" i="1"/>
  <c r="AL144" i="1"/>
  <c r="AK144" i="1"/>
  <c r="AJ144" i="1"/>
  <c r="AI144" i="1"/>
  <c r="H144" i="1"/>
  <c r="AR143" i="1"/>
  <c r="AQ143" i="1"/>
  <c r="AP143" i="1"/>
  <c r="AO143" i="1"/>
  <c r="AN143" i="1"/>
  <c r="AM143" i="1"/>
  <c r="AL143" i="1"/>
  <c r="AK143" i="1"/>
  <c r="AJ143" i="1"/>
  <c r="AI143" i="1"/>
  <c r="H143" i="1"/>
  <c r="AR142" i="1"/>
  <c r="AQ142" i="1"/>
  <c r="AP142" i="1"/>
  <c r="AO142" i="1"/>
  <c r="AN142" i="1"/>
  <c r="AM142" i="1"/>
  <c r="AL142" i="1"/>
  <c r="AK142" i="1"/>
  <c r="AJ142" i="1"/>
  <c r="AI142" i="1"/>
  <c r="H142" i="1"/>
  <c r="AR141" i="1"/>
  <c r="AQ141" i="1"/>
  <c r="AP141" i="1"/>
  <c r="AO141" i="1"/>
  <c r="AN141" i="1"/>
  <c r="AM141" i="1"/>
  <c r="AL141" i="1"/>
  <c r="AK141" i="1"/>
  <c r="AJ141" i="1"/>
  <c r="AI141" i="1"/>
  <c r="H141" i="1"/>
  <c r="AR140" i="1"/>
  <c r="AQ140" i="1"/>
  <c r="AP140" i="1"/>
  <c r="AO140" i="1"/>
  <c r="AN140" i="1"/>
  <c r="AM140" i="1"/>
  <c r="AL140" i="1"/>
  <c r="AK140" i="1"/>
  <c r="AJ140" i="1"/>
  <c r="AI140" i="1"/>
  <c r="H140" i="1"/>
  <c r="AR139" i="1"/>
  <c r="AQ139" i="1"/>
  <c r="AP139" i="1"/>
  <c r="AO139" i="1"/>
  <c r="AN139" i="1"/>
  <c r="AM139" i="1"/>
  <c r="AL139" i="1"/>
  <c r="AK139" i="1"/>
  <c r="AJ139" i="1"/>
  <c r="AI139" i="1"/>
  <c r="H139" i="1"/>
  <c r="AR138" i="1"/>
  <c r="AQ138" i="1"/>
  <c r="AP138" i="1"/>
  <c r="AO138" i="1"/>
  <c r="AN138" i="1"/>
  <c r="AM138" i="1"/>
  <c r="AL138" i="1"/>
  <c r="AK138" i="1"/>
  <c r="AJ138" i="1"/>
  <c r="AI138" i="1"/>
  <c r="H138" i="1"/>
  <c r="AR137" i="1"/>
  <c r="AQ137" i="1"/>
  <c r="AP137" i="1"/>
  <c r="AO137" i="1"/>
  <c r="AN137" i="1"/>
  <c r="AM137" i="1"/>
  <c r="AL137" i="1"/>
  <c r="AK137" i="1"/>
  <c r="AJ137" i="1"/>
  <c r="AI137" i="1"/>
  <c r="H137" i="1"/>
  <c r="AR136" i="1"/>
  <c r="AQ136" i="1"/>
  <c r="AP136" i="1"/>
  <c r="AO136" i="1"/>
  <c r="AN136" i="1"/>
  <c r="AM136" i="1"/>
  <c r="AL136" i="1"/>
  <c r="AK136" i="1"/>
  <c r="AJ136" i="1"/>
  <c r="AI136" i="1"/>
  <c r="H136" i="1"/>
  <c r="AR135" i="1"/>
  <c r="AQ135" i="1"/>
  <c r="AP135" i="1"/>
  <c r="AO135" i="1"/>
  <c r="AN135" i="1"/>
  <c r="AM135" i="1"/>
  <c r="AL135" i="1"/>
  <c r="AK135" i="1"/>
  <c r="AJ135" i="1"/>
  <c r="AI135" i="1"/>
  <c r="H135" i="1"/>
  <c r="AR134" i="1"/>
  <c r="AQ134" i="1"/>
  <c r="AP134" i="1"/>
  <c r="AO134" i="1"/>
  <c r="AN134" i="1"/>
  <c r="AM134" i="1"/>
  <c r="AL134" i="1"/>
  <c r="AK134" i="1"/>
  <c r="AJ134" i="1"/>
  <c r="AI134" i="1"/>
  <c r="H134" i="1"/>
  <c r="AR110" i="1"/>
  <c r="AQ110" i="1"/>
  <c r="AP110" i="1"/>
  <c r="AO110" i="1"/>
  <c r="AN110" i="1"/>
  <c r="AM110" i="1"/>
  <c r="AL110" i="1"/>
  <c r="AK110" i="1"/>
  <c r="AJ110" i="1"/>
  <c r="AI110" i="1"/>
  <c r="H110" i="1"/>
  <c r="AR133" i="1"/>
  <c r="AQ133" i="1"/>
  <c r="AP133" i="1"/>
  <c r="AO133" i="1"/>
  <c r="AN133" i="1"/>
  <c r="AM133" i="1"/>
  <c r="AL133" i="1"/>
  <c r="AK133" i="1"/>
  <c r="AJ133" i="1"/>
  <c r="AI133" i="1"/>
  <c r="H133" i="1"/>
  <c r="AR116" i="1"/>
  <c r="AQ116" i="1"/>
  <c r="AP116" i="1"/>
  <c r="AO116" i="1"/>
  <c r="AN116" i="1"/>
  <c r="AM116" i="1"/>
  <c r="AL116" i="1"/>
  <c r="AK116" i="1"/>
  <c r="AJ116" i="1"/>
  <c r="AI116" i="1"/>
  <c r="H116" i="1"/>
  <c r="AR132" i="1"/>
  <c r="AQ132" i="1"/>
  <c r="AP132" i="1"/>
  <c r="AO132" i="1"/>
  <c r="AN132" i="1"/>
  <c r="AM132" i="1"/>
  <c r="AL132" i="1"/>
  <c r="AK132" i="1"/>
  <c r="AJ132" i="1"/>
  <c r="AI132" i="1"/>
  <c r="H132" i="1"/>
  <c r="AR131" i="1"/>
  <c r="AQ131" i="1"/>
  <c r="AP131" i="1"/>
  <c r="AO131" i="1"/>
  <c r="AN131" i="1"/>
  <c r="AM131" i="1"/>
  <c r="AL131" i="1"/>
  <c r="AK131" i="1"/>
  <c r="AJ131" i="1"/>
  <c r="AI131" i="1"/>
  <c r="H131" i="1"/>
  <c r="AR130" i="1"/>
  <c r="AQ130" i="1"/>
  <c r="AP130" i="1"/>
  <c r="AO130" i="1"/>
  <c r="AN130" i="1"/>
  <c r="AM130" i="1"/>
  <c r="AL130" i="1"/>
  <c r="AK130" i="1"/>
  <c r="AJ130" i="1"/>
  <c r="AI130" i="1"/>
  <c r="H130" i="1"/>
  <c r="AR129" i="1"/>
  <c r="AQ129" i="1"/>
  <c r="AP129" i="1"/>
  <c r="AO129" i="1"/>
  <c r="AN129" i="1"/>
  <c r="AM129" i="1"/>
  <c r="AL129" i="1"/>
  <c r="AK129" i="1"/>
  <c r="AJ129" i="1"/>
  <c r="AI129" i="1"/>
  <c r="H129" i="1"/>
  <c r="AR128" i="1"/>
  <c r="AQ128" i="1"/>
  <c r="AP128" i="1"/>
  <c r="AO128" i="1"/>
  <c r="AN128" i="1"/>
  <c r="AM128" i="1"/>
  <c r="AL128" i="1"/>
  <c r="AK128" i="1"/>
  <c r="AJ128" i="1"/>
  <c r="AI128" i="1"/>
  <c r="H128" i="1"/>
  <c r="AR127" i="1"/>
  <c r="AQ127" i="1"/>
  <c r="AP127" i="1"/>
  <c r="AO127" i="1"/>
  <c r="AN127" i="1"/>
  <c r="AM127" i="1"/>
  <c r="AL127" i="1"/>
  <c r="AK127" i="1"/>
  <c r="AJ127" i="1"/>
  <c r="AI127" i="1"/>
  <c r="H127" i="1"/>
  <c r="AR126" i="1"/>
  <c r="AQ126" i="1"/>
  <c r="AP126" i="1"/>
  <c r="AO126" i="1"/>
  <c r="AN126" i="1"/>
  <c r="AM126" i="1"/>
  <c r="AL126" i="1"/>
  <c r="AK126" i="1"/>
  <c r="AJ126" i="1"/>
  <c r="AI126" i="1"/>
  <c r="H126" i="1"/>
  <c r="AR125" i="1"/>
  <c r="AQ125" i="1"/>
  <c r="AP125" i="1"/>
  <c r="AO125" i="1"/>
  <c r="AN125" i="1"/>
  <c r="AM125" i="1"/>
  <c r="AL125" i="1"/>
  <c r="AK125" i="1"/>
  <c r="AJ125" i="1"/>
  <c r="AI125" i="1"/>
  <c r="H125" i="1"/>
  <c r="AR124" i="1"/>
  <c r="AQ124" i="1"/>
  <c r="AP124" i="1"/>
  <c r="AO124" i="1"/>
  <c r="AN124" i="1"/>
  <c r="AM124" i="1"/>
  <c r="AL124" i="1"/>
  <c r="AK124" i="1"/>
  <c r="AJ124" i="1"/>
  <c r="AI124" i="1"/>
  <c r="H124" i="1"/>
  <c r="AR123" i="1"/>
  <c r="AQ123" i="1"/>
  <c r="AP123" i="1"/>
  <c r="AO123" i="1"/>
  <c r="AN123" i="1"/>
  <c r="AM123" i="1"/>
  <c r="AL123" i="1"/>
  <c r="AK123" i="1"/>
  <c r="AJ123" i="1"/>
  <c r="AI123" i="1"/>
  <c r="H123" i="1"/>
  <c r="AR122" i="1"/>
  <c r="AQ122" i="1"/>
  <c r="AP122" i="1"/>
  <c r="AO122" i="1"/>
  <c r="AN122" i="1"/>
  <c r="AM122" i="1"/>
  <c r="AL122" i="1"/>
  <c r="AK122" i="1"/>
  <c r="AJ122" i="1"/>
  <c r="AI122" i="1"/>
  <c r="H122" i="1"/>
  <c r="I132" i="1" l="1"/>
  <c r="I182" i="1"/>
  <c r="I134" i="1"/>
  <c r="I138" i="1"/>
  <c r="I142" i="1"/>
  <c r="I173" i="1"/>
  <c r="I177" i="1"/>
  <c r="I168" i="1"/>
  <c r="I172" i="1"/>
  <c r="I176" i="1"/>
  <c r="I184" i="1"/>
  <c r="I171" i="1"/>
  <c r="I175" i="1"/>
  <c r="I183" i="1"/>
  <c r="I131" i="1"/>
  <c r="I110" i="1"/>
  <c r="I137" i="1"/>
  <c r="I141" i="1"/>
  <c r="I148" i="1"/>
  <c r="I152" i="1"/>
  <c r="I156" i="1"/>
  <c r="I160" i="1"/>
  <c r="I164" i="1"/>
  <c r="I147" i="1"/>
  <c r="I151" i="1"/>
  <c r="I155" i="1"/>
  <c r="I159" i="1"/>
  <c r="I163" i="1"/>
  <c r="I167" i="1"/>
  <c r="I145" i="1"/>
  <c r="I149" i="1"/>
  <c r="I153" i="1"/>
  <c r="I181" i="1"/>
  <c r="I146" i="1"/>
  <c r="I150" i="1"/>
  <c r="I154" i="1"/>
  <c r="I174" i="1"/>
  <c r="I180" i="1"/>
  <c r="I125" i="1"/>
  <c r="I179" i="1"/>
  <c r="I178" i="1"/>
  <c r="I127" i="1"/>
  <c r="I129" i="1"/>
  <c r="I123" i="1"/>
  <c r="I122" i="1"/>
  <c r="I126" i="1"/>
  <c r="I130" i="1"/>
  <c r="I133" i="1"/>
  <c r="I136" i="1"/>
  <c r="I140" i="1"/>
  <c r="I144" i="1"/>
  <c r="I158" i="1"/>
  <c r="I162" i="1"/>
  <c r="I166" i="1"/>
  <c r="I170" i="1"/>
  <c r="I116" i="1"/>
  <c r="I135" i="1"/>
  <c r="I139" i="1"/>
  <c r="I143" i="1"/>
  <c r="I157" i="1"/>
  <c r="I161" i="1"/>
  <c r="I165" i="1"/>
  <c r="I169" i="1"/>
  <c r="I124" i="1"/>
  <c r="I128" i="1"/>
  <c r="H93" i="1"/>
  <c r="AI93" i="1"/>
  <c r="AJ93" i="1"/>
  <c r="AK93" i="1"/>
  <c r="AL93" i="1"/>
  <c r="AM93" i="1"/>
  <c r="AN93" i="1"/>
  <c r="AO93" i="1"/>
  <c r="AP93" i="1"/>
  <c r="AQ93" i="1"/>
  <c r="AR93" i="1"/>
  <c r="I93" i="1" l="1"/>
  <c r="AR118" i="1"/>
  <c r="AQ118" i="1"/>
  <c r="AP118" i="1"/>
  <c r="AO118" i="1"/>
  <c r="AN118" i="1"/>
  <c r="AM118" i="1"/>
  <c r="AL118" i="1"/>
  <c r="AK118" i="1"/>
  <c r="AJ118" i="1"/>
  <c r="AI118" i="1"/>
  <c r="H118" i="1"/>
  <c r="AR102" i="1"/>
  <c r="AQ102" i="1"/>
  <c r="AP102" i="1"/>
  <c r="AO102" i="1"/>
  <c r="AN102" i="1"/>
  <c r="AM102" i="1"/>
  <c r="AL102" i="1"/>
  <c r="AK102" i="1"/>
  <c r="AJ102" i="1"/>
  <c r="AI102" i="1"/>
  <c r="H102" i="1"/>
  <c r="AR90" i="1"/>
  <c r="AQ90" i="1"/>
  <c r="AP90" i="1"/>
  <c r="AO90" i="1"/>
  <c r="AN90" i="1"/>
  <c r="AM90" i="1"/>
  <c r="AL90" i="1"/>
  <c r="AK90" i="1"/>
  <c r="AJ90" i="1"/>
  <c r="AI90" i="1"/>
  <c r="H90" i="1"/>
  <c r="AR83" i="1"/>
  <c r="AQ83" i="1"/>
  <c r="AP83" i="1"/>
  <c r="AO83" i="1"/>
  <c r="AN83" i="1"/>
  <c r="AM83" i="1"/>
  <c r="AL83" i="1"/>
  <c r="AK83" i="1"/>
  <c r="AJ83" i="1"/>
  <c r="AI83" i="1"/>
  <c r="H83" i="1"/>
  <c r="AR121" i="1"/>
  <c r="AQ121" i="1"/>
  <c r="AP121" i="1"/>
  <c r="AO121" i="1"/>
  <c r="AN121" i="1"/>
  <c r="AM121" i="1"/>
  <c r="AL121" i="1"/>
  <c r="AK121" i="1"/>
  <c r="AJ121" i="1"/>
  <c r="AI121" i="1"/>
  <c r="H121" i="1"/>
  <c r="AR106" i="1"/>
  <c r="AQ106" i="1"/>
  <c r="AP106" i="1"/>
  <c r="AO106" i="1"/>
  <c r="AN106" i="1"/>
  <c r="AM106" i="1"/>
  <c r="AL106" i="1"/>
  <c r="AK106" i="1"/>
  <c r="AJ106" i="1"/>
  <c r="AI106" i="1"/>
  <c r="H106" i="1"/>
  <c r="AR82" i="1"/>
  <c r="AQ82" i="1"/>
  <c r="AP82" i="1"/>
  <c r="AO82" i="1"/>
  <c r="AN82" i="1"/>
  <c r="AM82" i="1"/>
  <c r="AL82" i="1"/>
  <c r="AK82" i="1"/>
  <c r="AJ82" i="1"/>
  <c r="AI82" i="1"/>
  <c r="H82" i="1"/>
  <c r="AR108" i="1"/>
  <c r="AQ108" i="1"/>
  <c r="AP108" i="1"/>
  <c r="AO108" i="1"/>
  <c r="AN108" i="1"/>
  <c r="AM108" i="1"/>
  <c r="AL108" i="1"/>
  <c r="AK108" i="1"/>
  <c r="AJ108" i="1"/>
  <c r="AI108" i="1"/>
  <c r="H108" i="1"/>
  <c r="AR113" i="1"/>
  <c r="AQ113" i="1"/>
  <c r="AP113" i="1"/>
  <c r="AO113" i="1"/>
  <c r="AN113" i="1"/>
  <c r="AM113" i="1"/>
  <c r="AL113" i="1"/>
  <c r="AK113" i="1"/>
  <c r="AJ113" i="1"/>
  <c r="AI113" i="1"/>
  <c r="H113" i="1"/>
  <c r="AR112" i="1"/>
  <c r="AQ112" i="1"/>
  <c r="AP112" i="1"/>
  <c r="AO112" i="1"/>
  <c r="AN112" i="1"/>
  <c r="AM112" i="1"/>
  <c r="AL112" i="1"/>
  <c r="AK112" i="1"/>
  <c r="AJ112" i="1"/>
  <c r="AI112" i="1"/>
  <c r="H112" i="1"/>
  <c r="AR111" i="1"/>
  <c r="AQ111" i="1"/>
  <c r="AP111" i="1"/>
  <c r="AO111" i="1"/>
  <c r="AN111" i="1"/>
  <c r="AM111" i="1"/>
  <c r="AL111" i="1"/>
  <c r="AK111" i="1"/>
  <c r="AJ111" i="1"/>
  <c r="AI111" i="1"/>
  <c r="H111" i="1"/>
  <c r="AR88" i="1"/>
  <c r="AQ88" i="1"/>
  <c r="AP88" i="1"/>
  <c r="AO88" i="1"/>
  <c r="AN88" i="1"/>
  <c r="AM88" i="1"/>
  <c r="AL88" i="1"/>
  <c r="AK88" i="1"/>
  <c r="AJ88" i="1"/>
  <c r="AI88" i="1"/>
  <c r="H88" i="1"/>
  <c r="I112" i="1" l="1"/>
  <c r="I82" i="1"/>
  <c r="I121" i="1"/>
  <c r="I90" i="1"/>
  <c r="I118" i="1"/>
  <c r="I102" i="1"/>
  <c r="I106" i="1"/>
  <c r="I83" i="1"/>
  <c r="I111" i="1"/>
  <c r="I113" i="1"/>
  <c r="I88" i="1"/>
  <c r="I108" i="1"/>
  <c r="AR109" i="1"/>
  <c r="AQ109" i="1"/>
  <c r="AP109" i="1"/>
  <c r="AO109" i="1"/>
  <c r="AN109" i="1"/>
  <c r="AM109" i="1"/>
  <c r="AL109" i="1"/>
  <c r="AK109" i="1"/>
  <c r="AJ109" i="1"/>
  <c r="AI109" i="1"/>
  <c r="H109" i="1"/>
  <c r="AR81" i="1"/>
  <c r="AQ81" i="1"/>
  <c r="AP81" i="1"/>
  <c r="AO81" i="1"/>
  <c r="AN81" i="1"/>
  <c r="AM81" i="1"/>
  <c r="AL81" i="1"/>
  <c r="AK81" i="1"/>
  <c r="AJ81" i="1"/>
  <c r="AI81" i="1"/>
  <c r="H81" i="1"/>
  <c r="I81" i="1" l="1"/>
  <c r="I109" i="1"/>
  <c r="H32" i="1"/>
  <c r="AI32" i="1"/>
  <c r="AJ32" i="1"/>
  <c r="AK32" i="1"/>
  <c r="AL32" i="1"/>
  <c r="AM32" i="1"/>
  <c r="AN32" i="1"/>
  <c r="AO32" i="1"/>
  <c r="AP32" i="1"/>
  <c r="AQ32" i="1"/>
  <c r="AR32" i="1"/>
  <c r="H49" i="1"/>
  <c r="AI49" i="1"/>
  <c r="AJ49" i="1"/>
  <c r="AK49" i="1"/>
  <c r="AL49" i="1"/>
  <c r="AM49" i="1"/>
  <c r="AN49" i="1"/>
  <c r="AO49" i="1"/>
  <c r="AP49" i="1"/>
  <c r="AQ49" i="1"/>
  <c r="AR49" i="1"/>
  <c r="H29" i="1"/>
  <c r="AI29" i="1"/>
  <c r="AJ29" i="1"/>
  <c r="AK29" i="1"/>
  <c r="AL29" i="1"/>
  <c r="AM29" i="1"/>
  <c r="AN29" i="1"/>
  <c r="AO29" i="1"/>
  <c r="AP29" i="1"/>
  <c r="AQ29" i="1"/>
  <c r="AR29" i="1"/>
  <c r="H30" i="1"/>
  <c r="AI30" i="1"/>
  <c r="AJ30" i="1"/>
  <c r="AK30" i="1"/>
  <c r="AL30" i="1"/>
  <c r="AM30" i="1"/>
  <c r="AN30" i="1"/>
  <c r="AO30" i="1"/>
  <c r="AP30" i="1"/>
  <c r="AQ30" i="1"/>
  <c r="AR30" i="1"/>
  <c r="H44" i="1"/>
  <c r="AI44" i="1"/>
  <c r="AJ44" i="1"/>
  <c r="AK44" i="1"/>
  <c r="AL44" i="1"/>
  <c r="AM44" i="1"/>
  <c r="AN44" i="1"/>
  <c r="AO44" i="1"/>
  <c r="AP44" i="1"/>
  <c r="AQ44" i="1"/>
  <c r="AR44" i="1"/>
  <c r="H35" i="1"/>
  <c r="AI35" i="1"/>
  <c r="AJ35" i="1"/>
  <c r="AK35" i="1"/>
  <c r="AL35" i="1"/>
  <c r="AM35" i="1"/>
  <c r="AN35" i="1"/>
  <c r="AO35" i="1"/>
  <c r="AP35" i="1"/>
  <c r="AQ35" i="1"/>
  <c r="AR35" i="1"/>
  <c r="H91" i="1"/>
  <c r="AI91" i="1"/>
  <c r="AJ91" i="1"/>
  <c r="AK91" i="1"/>
  <c r="AL91" i="1"/>
  <c r="AM91" i="1"/>
  <c r="AN91" i="1"/>
  <c r="AO91" i="1"/>
  <c r="AP91" i="1"/>
  <c r="AQ91" i="1"/>
  <c r="AR91" i="1"/>
  <c r="H100" i="1"/>
  <c r="AI100" i="1"/>
  <c r="AJ100" i="1"/>
  <c r="AK100" i="1"/>
  <c r="AL100" i="1"/>
  <c r="AM100" i="1"/>
  <c r="AN100" i="1"/>
  <c r="AO100" i="1"/>
  <c r="AP100" i="1"/>
  <c r="AQ100" i="1"/>
  <c r="AR100" i="1"/>
  <c r="H24" i="1"/>
  <c r="AI24" i="1"/>
  <c r="AJ24" i="1"/>
  <c r="AK24" i="1"/>
  <c r="AL24" i="1"/>
  <c r="AM24" i="1"/>
  <c r="AN24" i="1"/>
  <c r="AO24" i="1"/>
  <c r="AP24" i="1"/>
  <c r="AQ24" i="1"/>
  <c r="AR24" i="1"/>
  <c r="H74" i="1"/>
  <c r="AI74" i="1"/>
  <c r="AJ74" i="1"/>
  <c r="AK74" i="1"/>
  <c r="AL74" i="1"/>
  <c r="AM74" i="1"/>
  <c r="AN74" i="1"/>
  <c r="AO74" i="1"/>
  <c r="AP74" i="1"/>
  <c r="AQ74" i="1"/>
  <c r="AR74" i="1"/>
  <c r="H51" i="1"/>
  <c r="AI51" i="1"/>
  <c r="AJ51" i="1"/>
  <c r="AK51" i="1"/>
  <c r="AL51" i="1"/>
  <c r="AM51" i="1"/>
  <c r="AN51" i="1"/>
  <c r="AO51" i="1"/>
  <c r="AP51" i="1"/>
  <c r="AQ51" i="1"/>
  <c r="AR51" i="1"/>
  <c r="H60" i="1"/>
  <c r="AI60" i="1"/>
  <c r="AJ60" i="1"/>
  <c r="AK60" i="1"/>
  <c r="AL60" i="1"/>
  <c r="AM60" i="1"/>
  <c r="AN60" i="1"/>
  <c r="AO60" i="1"/>
  <c r="AP60" i="1"/>
  <c r="AQ60" i="1"/>
  <c r="AR60" i="1"/>
  <c r="H11" i="1"/>
  <c r="AI11" i="1"/>
  <c r="AJ11" i="1"/>
  <c r="AK11" i="1"/>
  <c r="AL11" i="1"/>
  <c r="AM11" i="1"/>
  <c r="AN11" i="1"/>
  <c r="AO11" i="1"/>
  <c r="AP11" i="1"/>
  <c r="AQ11" i="1"/>
  <c r="AR11" i="1"/>
  <c r="H39" i="1"/>
  <c r="AI39" i="1"/>
  <c r="AJ39" i="1"/>
  <c r="AK39" i="1"/>
  <c r="AL39" i="1"/>
  <c r="AM39" i="1"/>
  <c r="AN39" i="1"/>
  <c r="AO39" i="1"/>
  <c r="AP39" i="1"/>
  <c r="AQ39" i="1"/>
  <c r="AR39" i="1"/>
  <c r="H45" i="1"/>
  <c r="AI45" i="1"/>
  <c r="AJ45" i="1"/>
  <c r="AK45" i="1"/>
  <c r="AL45" i="1"/>
  <c r="AM45" i="1"/>
  <c r="AN45" i="1"/>
  <c r="AO45" i="1"/>
  <c r="AP45" i="1"/>
  <c r="AQ45" i="1"/>
  <c r="AR45" i="1"/>
  <c r="H41" i="1"/>
  <c r="AI41" i="1"/>
  <c r="AJ41" i="1"/>
  <c r="AK41" i="1"/>
  <c r="AL41" i="1"/>
  <c r="AM41" i="1"/>
  <c r="AN41" i="1"/>
  <c r="AO41" i="1"/>
  <c r="AP41" i="1"/>
  <c r="AQ41" i="1"/>
  <c r="AR41" i="1"/>
  <c r="H64" i="1"/>
  <c r="AI64" i="1"/>
  <c r="AJ64" i="1"/>
  <c r="AK64" i="1"/>
  <c r="AL64" i="1"/>
  <c r="AM64" i="1"/>
  <c r="AN64" i="1"/>
  <c r="AO64" i="1"/>
  <c r="AP64" i="1"/>
  <c r="AQ64" i="1"/>
  <c r="AR64" i="1"/>
  <c r="H85" i="1"/>
  <c r="AI85" i="1"/>
  <c r="AJ85" i="1"/>
  <c r="AK85" i="1"/>
  <c r="AL85" i="1"/>
  <c r="AM85" i="1"/>
  <c r="AN85" i="1"/>
  <c r="AO85" i="1"/>
  <c r="AP85" i="1"/>
  <c r="AQ85" i="1"/>
  <c r="AR85" i="1"/>
  <c r="H67" i="1"/>
  <c r="AI67" i="1"/>
  <c r="AJ67" i="1"/>
  <c r="AK67" i="1"/>
  <c r="AL67" i="1"/>
  <c r="AM67" i="1"/>
  <c r="AN67" i="1"/>
  <c r="AO67" i="1"/>
  <c r="AP67" i="1"/>
  <c r="AQ67" i="1"/>
  <c r="AR67" i="1"/>
  <c r="H77" i="1"/>
  <c r="AI77" i="1"/>
  <c r="AJ77" i="1"/>
  <c r="AK77" i="1"/>
  <c r="AL77" i="1"/>
  <c r="AM77" i="1"/>
  <c r="AN77" i="1"/>
  <c r="AO77" i="1"/>
  <c r="AP77" i="1"/>
  <c r="AQ77" i="1"/>
  <c r="AR77" i="1"/>
  <c r="H57" i="1"/>
  <c r="AI57" i="1"/>
  <c r="AJ57" i="1"/>
  <c r="AK57" i="1"/>
  <c r="AL57" i="1"/>
  <c r="AM57" i="1"/>
  <c r="AN57" i="1"/>
  <c r="AO57" i="1"/>
  <c r="AP57" i="1"/>
  <c r="AQ57" i="1"/>
  <c r="AR57" i="1"/>
  <c r="H21" i="1"/>
  <c r="AI21" i="1"/>
  <c r="AJ21" i="1"/>
  <c r="AK21" i="1"/>
  <c r="AL21" i="1"/>
  <c r="AM21" i="1"/>
  <c r="AN21" i="1"/>
  <c r="AO21" i="1"/>
  <c r="AP21" i="1"/>
  <c r="AQ21" i="1"/>
  <c r="AR21" i="1"/>
  <c r="H28" i="1"/>
  <c r="AI28" i="1"/>
  <c r="AJ28" i="1"/>
  <c r="AK28" i="1"/>
  <c r="AL28" i="1"/>
  <c r="AM28" i="1"/>
  <c r="AN28" i="1"/>
  <c r="AO28" i="1"/>
  <c r="AP28" i="1"/>
  <c r="AQ28" i="1"/>
  <c r="AR28" i="1"/>
  <c r="H22" i="1"/>
  <c r="AI22" i="1"/>
  <c r="AJ22" i="1"/>
  <c r="AK22" i="1"/>
  <c r="AL22" i="1"/>
  <c r="AM22" i="1"/>
  <c r="AN22" i="1"/>
  <c r="AO22" i="1"/>
  <c r="AP22" i="1"/>
  <c r="AQ22" i="1"/>
  <c r="AR22" i="1"/>
  <c r="H55" i="1"/>
  <c r="AI55" i="1"/>
  <c r="AJ55" i="1"/>
  <c r="AK55" i="1"/>
  <c r="AL55" i="1"/>
  <c r="AM55" i="1"/>
  <c r="AN55" i="1"/>
  <c r="AO55" i="1"/>
  <c r="AP55" i="1"/>
  <c r="AQ55" i="1"/>
  <c r="AR55" i="1"/>
  <c r="H25" i="1"/>
  <c r="AI25" i="1"/>
  <c r="AJ25" i="1"/>
  <c r="AK25" i="1"/>
  <c r="AL25" i="1"/>
  <c r="AM25" i="1"/>
  <c r="AN25" i="1"/>
  <c r="AO25" i="1"/>
  <c r="AP25" i="1"/>
  <c r="AQ25" i="1"/>
  <c r="AR25" i="1"/>
  <c r="H58" i="1"/>
  <c r="AI58" i="1"/>
  <c r="AJ58" i="1"/>
  <c r="AK58" i="1"/>
  <c r="AL58" i="1"/>
  <c r="AM58" i="1"/>
  <c r="AN58" i="1"/>
  <c r="AO58" i="1"/>
  <c r="AP58" i="1"/>
  <c r="AQ58" i="1"/>
  <c r="AR58" i="1"/>
  <c r="H19" i="1"/>
  <c r="AI19" i="1"/>
  <c r="AJ19" i="1"/>
  <c r="AK19" i="1"/>
  <c r="AL19" i="1"/>
  <c r="AM19" i="1"/>
  <c r="AN19" i="1"/>
  <c r="AO19" i="1"/>
  <c r="AP19" i="1"/>
  <c r="AQ19" i="1"/>
  <c r="AR19" i="1"/>
  <c r="H114" i="1"/>
  <c r="AI114" i="1"/>
  <c r="AJ114" i="1"/>
  <c r="AK114" i="1"/>
  <c r="AL114" i="1"/>
  <c r="AM114" i="1"/>
  <c r="AN114" i="1"/>
  <c r="AO114" i="1"/>
  <c r="AP114" i="1"/>
  <c r="AQ114" i="1"/>
  <c r="AR114" i="1"/>
  <c r="H37" i="1"/>
  <c r="AI37" i="1"/>
  <c r="AJ37" i="1"/>
  <c r="AK37" i="1"/>
  <c r="AL37" i="1"/>
  <c r="AM37" i="1"/>
  <c r="AN37" i="1"/>
  <c r="AO37" i="1"/>
  <c r="AP37" i="1"/>
  <c r="AQ37" i="1"/>
  <c r="AR37" i="1"/>
  <c r="H8" i="1"/>
  <c r="AI8" i="1"/>
  <c r="AJ8" i="1"/>
  <c r="AK8" i="1"/>
  <c r="AL8" i="1"/>
  <c r="AM8" i="1"/>
  <c r="AN8" i="1"/>
  <c r="AO8" i="1"/>
  <c r="AP8" i="1"/>
  <c r="AQ8" i="1"/>
  <c r="AR8" i="1"/>
  <c r="H16" i="1"/>
  <c r="AI16" i="1"/>
  <c r="AJ16" i="1"/>
  <c r="AK16" i="1"/>
  <c r="AL16" i="1"/>
  <c r="AM16" i="1"/>
  <c r="AN16" i="1"/>
  <c r="AO16" i="1"/>
  <c r="AP16" i="1"/>
  <c r="AQ16" i="1"/>
  <c r="AR16" i="1"/>
  <c r="H38" i="1"/>
  <c r="AI38" i="1"/>
  <c r="AJ38" i="1"/>
  <c r="AK38" i="1"/>
  <c r="AL38" i="1"/>
  <c r="AM38" i="1"/>
  <c r="AN38" i="1"/>
  <c r="AO38" i="1"/>
  <c r="AP38" i="1"/>
  <c r="AQ38" i="1"/>
  <c r="AR38" i="1"/>
  <c r="H43" i="1"/>
  <c r="AI43" i="1"/>
  <c r="AJ43" i="1"/>
  <c r="AK43" i="1"/>
  <c r="AL43" i="1"/>
  <c r="AM43" i="1"/>
  <c r="AN43" i="1"/>
  <c r="AO43" i="1"/>
  <c r="AP43" i="1"/>
  <c r="AQ43" i="1"/>
  <c r="AR43" i="1"/>
  <c r="H31" i="1"/>
  <c r="AI31" i="1"/>
  <c r="AJ31" i="1"/>
  <c r="AK31" i="1"/>
  <c r="AL31" i="1"/>
  <c r="AM31" i="1"/>
  <c r="AN31" i="1"/>
  <c r="AO31" i="1"/>
  <c r="AP31" i="1"/>
  <c r="AQ31" i="1"/>
  <c r="AR31" i="1"/>
  <c r="H36" i="1"/>
  <c r="AI36" i="1"/>
  <c r="AJ36" i="1"/>
  <c r="AK36" i="1"/>
  <c r="AL36" i="1"/>
  <c r="AM36" i="1"/>
  <c r="AN36" i="1"/>
  <c r="AO36" i="1"/>
  <c r="AP36" i="1"/>
  <c r="AQ36" i="1"/>
  <c r="AR36" i="1"/>
  <c r="H70" i="1"/>
  <c r="AI70" i="1"/>
  <c r="AJ70" i="1"/>
  <c r="AK70" i="1"/>
  <c r="AL70" i="1"/>
  <c r="AM70" i="1"/>
  <c r="AN70" i="1"/>
  <c r="AO70" i="1"/>
  <c r="AP70" i="1"/>
  <c r="AQ70" i="1"/>
  <c r="AR70" i="1"/>
  <c r="H117" i="1"/>
  <c r="AI117" i="1"/>
  <c r="AJ117" i="1"/>
  <c r="AK117" i="1"/>
  <c r="AL117" i="1"/>
  <c r="AM117" i="1"/>
  <c r="AN117" i="1"/>
  <c r="AO117" i="1"/>
  <c r="AP117" i="1"/>
  <c r="AQ117" i="1"/>
  <c r="AR117" i="1"/>
  <c r="H71" i="1"/>
  <c r="AI71" i="1"/>
  <c r="AJ71" i="1"/>
  <c r="AK71" i="1"/>
  <c r="AL71" i="1"/>
  <c r="AM71" i="1"/>
  <c r="AN71" i="1"/>
  <c r="AO71" i="1"/>
  <c r="AP71" i="1"/>
  <c r="AQ71" i="1"/>
  <c r="AR71" i="1"/>
  <c r="H56" i="1"/>
  <c r="AI56" i="1"/>
  <c r="AJ56" i="1"/>
  <c r="AK56" i="1"/>
  <c r="AL56" i="1"/>
  <c r="AM56" i="1"/>
  <c r="AN56" i="1"/>
  <c r="AO56" i="1"/>
  <c r="AP56" i="1"/>
  <c r="AQ56" i="1"/>
  <c r="AR56" i="1"/>
  <c r="H84" i="1"/>
  <c r="AI84" i="1"/>
  <c r="AJ84" i="1"/>
  <c r="AK84" i="1"/>
  <c r="AL84" i="1"/>
  <c r="AM84" i="1"/>
  <c r="AN84" i="1"/>
  <c r="AO84" i="1"/>
  <c r="AP84" i="1"/>
  <c r="AQ84" i="1"/>
  <c r="AR84" i="1"/>
  <c r="H15" i="1"/>
  <c r="AI15" i="1"/>
  <c r="AJ15" i="1"/>
  <c r="AK15" i="1"/>
  <c r="AL15" i="1"/>
  <c r="AM15" i="1"/>
  <c r="AN15" i="1"/>
  <c r="AO15" i="1"/>
  <c r="AP15" i="1"/>
  <c r="AQ15" i="1"/>
  <c r="AR15" i="1"/>
  <c r="H96" i="1"/>
  <c r="AI96" i="1"/>
  <c r="AJ96" i="1"/>
  <c r="AK96" i="1"/>
  <c r="AL96" i="1"/>
  <c r="AM96" i="1"/>
  <c r="AN96" i="1"/>
  <c r="AO96" i="1"/>
  <c r="AP96" i="1"/>
  <c r="AQ96" i="1"/>
  <c r="AR96" i="1"/>
  <c r="H6" i="1"/>
  <c r="AI6" i="1"/>
  <c r="AJ6" i="1"/>
  <c r="AK6" i="1"/>
  <c r="AL6" i="1"/>
  <c r="AM6" i="1"/>
  <c r="AN6" i="1"/>
  <c r="AO6" i="1"/>
  <c r="AP6" i="1"/>
  <c r="AQ6" i="1"/>
  <c r="AR6" i="1"/>
  <c r="H52" i="1"/>
  <c r="AI52" i="1"/>
  <c r="AJ52" i="1"/>
  <c r="AK52" i="1"/>
  <c r="AL52" i="1"/>
  <c r="AM52" i="1"/>
  <c r="AN52" i="1"/>
  <c r="AO52" i="1"/>
  <c r="AP52" i="1"/>
  <c r="AQ52" i="1"/>
  <c r="AR52" i="1"/>
  <c r="H40" i="1"/>
  <c r="AI40" i="1"/>
  <c r="AJ40" i="1"/>
  <c r="AK40" i="1"/>
  <c r="AL40" i="1"/>
  <c r="AM40" i="1"/>
  <c r="AN40" i="1"/>
  <c r="AO40" i="1"/>
  <c r="AP40" i="1"/>
  <c r="AQ40" i="1"/>
  <c r="AR40" i="1"/>
  <c r="H99" i="1"/>
  <c r="AI99" i="1"/>
  <c r="AJ99" i="1"/>
  <c r="AK99" i="1"/>
  <c r="AL99" i="1"/>
  <c r="AM99" i="1"/>
  <c r="AN99" i="1"/>
  <c r="AO99" i="1"/>
  <c r="AP99" i="1"/>
  <c r="AQ99" i="1"/>
  <c r="AR99" i="1"/>
  <c r="H17" i="1"/>
  <c r="AI17" i="1"/>
  <c r="AJ17" i="1"/>
  <c r="AK17" i="1"/>
  <c r="AL17" i="1"/>
  <c r="AM17" i="1"/>
  <c r="AN17" i="1"/>
  <c r="AO17" i="1"/>
  <c r="AP17" i="1"/>
  <c r="AQ17" i="1"/>
  <c r="AR17" i="1"/>
  <c r="H26" i="1"/>
  <c r="AI26" i="1"/>
  <c r="AJ26" i="1"/>
  <c r="AK26" i="1"/>
  <c r="AL26" i="1"/>
  <c r="AM26" i="1"/>
  <c r="AN26" i="1"/>
  <c r="AO26" i="1"/>
  <c r="AP26" i="1"/>
  <c r="AQ26" i="1"/>
  <c r="AR26" i="1"/>
  <c r="H62" i="1"/>
  <c r="AI62" i="1"/>
  <c r="AJ62" i="1"/>
  <c r="AK62" i="1"/>
  <c r="AL62" i="1"/>
  <c r="AM62" i="1"/>
  <c r="AN62" i="1"/>
  <c r="AO62" i="1"/>
  <c r="AP62" i="1"/>
  <c r="AQ62" i="1"/>
  <c r="AR62" i="1"/>
  <c r="H76" i="1"/>
  <c r="AI76" i="1"/>
  <c r="AJ76" i="1"/>
  <c r="AK76" i="1"/>
  <c r="AL76" i="1"/>
  <c r="AM76" i="1"/>
  <c r="AN76" i="1"/>
  <c r="AO76" i="1"/>
  <c r="AP76" i="1"/>
  <c r="AQ76" i="1"/>
  <c r="AR76" i="1"/>
  <c r="H14" i="1"/>
  <c r="AI14" i="1"/>
  <c r="AJ14" i="1"/>
  <c r="AK14" i="1"/>
  <c r="AL14" i="1"/>
  <c r="AM14" i="1"/>
  <c r="AN14" i="1"/>
  <c r="AO14" i="1"/>
  <c r="AP14" i="1"/>
  <c r="AQ14" i="1"/>
  <c r="AR14" i="1"/>
  <c r="H34" i="1"/>
  <c r="AI34" i="1"/>
  <c r="AJ34" i="1"/>
  <c r="AK34" i="1"/>
  <c r="AL34" i="1"/>
  <c r="AM34" i="1"/>
  <c r="AN34" i="1"/>
  <c r="AO34" i="1"/>
  <c r="AP34" i="1"/>
  <c r="AQ34" i="1"/>
  <c r="AR34" i="1"/>
  <c r="H63" i="1"/>
  <c r="AI63" i="1"/>
  <c r="AJ63" i="1"/>
  <c r="AK63" i="1"/>
  <c r="AL63" i="1"/>
  <c r="AM63" i="1"/>
  <c r="AN63" i="1"/>
  <c r="AO63" i="1"/>
  <c r="AP63" i="1"/>
  <c r="AQ63" i="1"/>
  <c r="AR63" i="1"/>
  <c r="H53" i="1"/>
  <c r="AI53" i="1"/>
  <c r="AJ53" i="1"/>
  <c r="AK53" i="1"/>
  <c r="AL53" i="1"/>
  <c r="AM53" i="1"/>
  <c r="AN53" i="1"/>
  <c r="AO53" i="1"/>
  <c r="AP53" i="1"/>
  <c r="AQ53" i="1"/>
  <c r="AR53" i="1"/>
  <c r="H47" i="1"/>
  <c r="AI47" i="1"/>
  <c r="AJ47" i="1"/>
  <c r="AK47" i="1"/>
  <c r="AL47" i="1"/>
  <c r="AM47" i="1"/>
  <c r="AN47" i="1"/>
  <c r="AO47" i="1"/>
  <c r="AP47" i="1"/>
  <c r="AQ47" i="1"/>
  <c r="AR47" i="1"/>
  <c r="H50" i="1"/>
  <c r="AI50" i="1"/>
  <c r="AJ50" i="1"/>
  <c r="AK50" i="1"/>
  <c r="AL50" i="1"/>
  <c r="AM50" i="1"/>
  <c r="AN50" i="1"/>
  <c r="AO50" i="1"/>
  <c r="AP50" i="1"/>
  <c r="AQ50" i="1"/>
  <c r="AR50" i="1"/>
  <c r="H27" i="1"/>
  <c r="AI27" i="1"/>
  <c r="AJ27" i="1"/>
  <c r="AK27" i="1"/>
  <c r="AL27" i="1"/>
  <c r="AM27" i="1"/>
  <c r="AN27" i="1"/>
  <c r="AO27" i="1"/>
  <c r="AP27" i="1"/>
  <c r="AQ27" i="1"/>
  <c r="AR27" i="1"/>
  <c r="H42" i="1"/>
  <c r="AI42" i="1"/>
  <c r="AJ42" i="1"/>
  <c r="AK42" i="1"/>
  <c r="AL42" i="1"/>
  <c r="AM42" i="1"/>
  <c r="AN42" i="1"/>
  <c r="AO42" i="1"/>
  <c r="AP42" i="1"/>
  <c r="AQ42" i="1"/>
  <c r="AR42" i="1"/>
  <c r="H48" i="1"/>
  <c r="AI48" i="1"/>
  <c r="AJ48" i="1"/>
  <c r="AK48" i="1"/>
  <c r="AL48" i="1"/>
  <c r="AM48" i="1"/>
  <c r="AN48" i="1"/>
  <c r="AO48" i="1"/>
  <c r="AP48" i="1"/>
  <c r="AQ48" i="1"/>
  <c r="AR48" i="1"/>
  <c r="H80" i="1"/>
  <c r="AI80" i="1"/>
  <c r="AJ80" i="1"/>
  <c r="AK80" i="1"/>
  <c r="AL80" i="1"/>
  <c r="AM80" i="1"/>
  <c r="AN80" i="1"/>
  <c r="AO80" i="1"/>
  <c r="AP80" i="1"/>
  <c r="AQ80" i="1"/>
  <c r="AR80" i="1"/>
  <c r="H10" i="1"/>
  <c r="AI10" i="1"/>
  <c r="AJ10" i="1"/>
  <c r="AK10" i="1"/>
  <c r="AL10" i="1"/>
  <c r="AM10" i="1"/>
  <c r="AN10" i="1"/>
  <c r="AO10" i="1"/>
  <c r="AP10" i="1"/>
  <c r="AQ10" i="1"/>
  <c r="AR10" i="1"/>
  <c r="H20" i="1"/>
  <c r="AI20" i="1"/>
  <c r="AJ20" i="1"/>
  <c r="AK20" i="1"/>
  <c r="AL20" i="1"/>
  <c r="AM20" i="1"/>
  <c r="AN20" i="1"/>
  <c r="AO20" i="1"/>
  <c r="AP20" i="1"/>
  <c r="AQ20" i="1"/>
  <c r="AR20" i="1"/>
  <c r="H103" i="1"/>
  <c r="AI103" i="1"/>
  <c r="AJ103" i="1"/>
  <c r="AK103" i="1"/>
  <c r="AL103" i="1"/>
  <c r="AM103" i="1"/>
  <c r="AN103" i="1"/>
  <c r="AO103" i="1"/>
  <c r="AP103" i="1"/>
  <c r="AQ103" i="1"/>
  <c r="AR103" i="1"/>
  <c r="H46" i="1"/>
  <c r="AI46" i="1"/>
  <c r="AJ46" i="1"/>
  <c r="AK46" i="1"/>
  <c r="AL46" i="1"/>
  <c r="AM46" i="1"/>
  <c r="AN46" i="1"/>
  <c r="AO46" i="1"/>
  <c r="AP46" i="1"/>
  <c r="AQ46" i="1"/>
  <c r="AR46" i="1"/>
  <c r="H12" i="1"/>
  <c r="AI12" i="1"/>
  <c r="AJ12" i="1"/>
  <c r="AK12" i="1"/>
  <c r="AL12" i="1"/>
  <c r="AM12" i="1"/>
  <c r="AN12" i="1"/>
  <c r="AO12" i="1"/>
  <c r="AP12" i="1"/>
  <c r="AQ12" i="1"/>
  <c r="AR12" i="1"/>
  <c r="H13" i="1"/>
  <c r="AI13" i="1"/>
  <c r="AJ13" i="1"/>
  <c r="AK13" i="1"/>
  <c r="AL13" i="1"/>
  <c r="AM13" i="1"/>
  <c r="AN13" i="1"/>
  <c r="AO13" i="1"/>
  <c r="AP13" i="1"/>
  <c r="AQ13" i="1"/>
  <c r="AR13" i="1"/>
  <c r="H7" i="1"/>
  <c r="AI7" i="1"/>
  <c r="AJ7" i="1"/>
  <c r="AK7" i="1"/>
  <c r="AL7" i="1"/>
  <c r="AM7" i="1"/>
  <c r="AN7" i="1"/>
  <c r="AO7" i="1"/>
  <c r="AP7" i="1"/>
  <c r="AQ7" i="1"/>
  <c r="AR7" i="1"/>
  <c r="H23" i="1"/>
  <c r="AI23" i="1"/>
  <c r="AJ23" i="1"/>
  <c r="AK23" i="1"/>
  <c r="AL23" i="1"/>
  <c r="AM23" i="1"/>
  <c r="AN23" i="1"/>
  <c r="AO23" i="1"/>
  <c r="AP23" i="1"/>
  <c r="AQ23" i="1"/>
  <c r="AR23" i="1"/>
  <c r="H68" i="1"/>
  <c r="AI68" i="1"/>
  <c r="AJ68" i="1"/>
  <c r="AK68" i="1"/>
  <c r="AL68" i="1"/>
  <c r="AM68" i="1"/>
  <c r="AN68" i="1"/>
  <c r="AO68" i="1"/>
  <c r="AP68" i="1"/>
  <c r="AQ68" i="1"/>
  <c r="AR68" i="1"/>
  <c r="H66" i="1"/>
  <c r="AI66" i="1"/>
  <c r="AJ66" i="1"/>
  <c r="AK66" i="1"/>
  <c r="AL66" i="1"/>
  <c r="AM66" i="1"/>
  <c r="AN66" i="1"/>
  <c r="AO66" i="1"/>
  <c r="AP66" i="1"/>
  <c r="AQ66" i="1"/>
  <c r="AR66" i="1"/>
  <c r="H54" i="1"/>
  <c r="AI54" i="1"/>
  <c r="AJ54" i="1"/>
  <c r="AK54" i="1"/>
  <c r="AL54" i="1"/>
  <c r="AM54" i="1"/>
  <c r="AN54" i="1"/>
  <c r="AO54" i="1"/>
  <c r="AP54" i="1"/>
  <c r="AQ54" i="1"/>
  <c r="AR54" i="1"/>
  <c r="H33" i="1"/>
  <c r="AI33" i="1"/>
  <c r="AJ33" i="1"/>
  <c r="AK33" i="1"/>
  <c r="AL33" i="1"/>
  <c r="AM33" i="1"/>
  <c r="AN33" i="1"/>
  <c r="AO33" i="1"/>
  <c r="AP33" i="1"/>
  <c r="AQ33" i="1"/>
  <c r="AR33" i="1"/>
  <c r="H9" i="1"/>
  <c r="AI9" i="1"/>
  <c r="AJ9" i="1"/>
  <c r="AK9" i="1"/>
  <c r="AL9" i="1"/>
  <c r="AM9" i="1"/>
  <c r="AN9" i="1"/>
  <c r="AO9" i="1"/>
  <c r="AP9" i="1"/>
  <c r="AQ9" i="1"/>
  <c r="AR9" i="1"/>
  <c r="H75" i="1"/>
  <c r="AI75" i="1"/>
  <c r="AJ75" i="1"/>
  <c r="AK75" i="1"/>
  <c r="AL75" i="1"/>
  <c r="AM75" i="1"/>
  <c r="AN75" i="1"/>
  <c r="AO75" i="1"/>
  <c r="AP75" i="1"/>
  <c r="AQ75" i="1"/>
  <c r="AR75" i="1"/>
  <c r="H18" i="1"/>
  <c r="AI18" i="1"/>
  <c r="AJ18" i="1"/>
  <c r="AK18" i="1"/>
  <c r="AL18" i="1"/>
  <c r="AM18" i="1"/>
  <c r="AN18" i="1"/>
  <c r="AO18" i="1"/>
  <c r="AP18" i="1"/>
  <c r="AQ18" i="1"/>
  <c r="AR18" i="1"/>
  <c r="H59" i="1"/>
  <c r="AI59" i="1"/>
  <c r="AJ59" i="1"/>
  <c r="AK59" i="1"/>
  <c r="AL59" i="1"/>
  <c r="AM59" i="1"/>
  <c r="AN59" i="1"/>
  <c r="AO59" i="1"/>
  <c r="AP59" i="1"/>
  <c r="AQ59" i="1"/>
  <c r="AR59" i="1"/>
  <c r="H94" i="1"/>
  <c r="AI94" i="1"/>
  <c r="AJ94" i="1"/>
  <c r="AK94" i="1"/>
  <c r="AL94" i="1"/>
  <c r="AM94" i="1"/>
  <c r="AN94" i="1"/>
  <c r="AO94" i="1"/>
  <c r="AP94" i="1"/>
  <c r="AQ94" i="1"/>
  <c r="AR94" i="1"/>
  <c r="H79" i="1"/>
  <c r="AI79" i="1"/>
  <c r="AJ79" i="1"/>
  <c r="AK79" i="1"/>
  <c r="AL79" i="1"/>
  <c r="AM79" i="1"/>
  <c r="AN79" i="1"/>
  <c r="AO79" i="1"/>
  <c r="AP79" i="1"/>
  <c r="AQ79" i="1"/>
  <c r="AR79" i="1"/>
  <c r="H104" i="1"/>
  <c r="AI104" i="1"/>
  <c r="AJ104" i="1"/>
  <c r="AK104" i="1"/>
  <c r="AL104" i="1"/>
  <c r="AM104" i="1"/>
  <c r="AN104" i="1"/>
  <c r="AO104" i="1"/>
  <c r="AP104" i="1"/>
  <c r="AQ104" i="1"/>
  <c r="AR104" i="1"/>
  <c r="H120" i="1"/>
  <c r="AI120" i="1"/>
  <c r="AJ120" i="1"/>
  <c r="AK120" i="1"/>
  <c r="AL120" i="1"/>
  <c r="AM120" i="1"/>
  <c r="AN120" i="1"/>
  <c r="AO120" i="1"/>
  <c r="AP120" i="1"/>
  <c r="AQ120" i="1"/>
  <c r="AR120" i="1"/>
  <c r="H69" i="1"/>
  <c r="AI69" i="1"/>
  <c r="AJ69" i="1"/>
  <c r="AK69" i="1"/>
  <c r="AL69" i="1"/>
  <c r="AM69" i="1"/>
  <c r="AN69" i="1"/>
  <c r="AO69" i="1"/>
  <c r="AP69" i="1"/>
  <c r="AQ69" i="1"/>
  <c r="AR69" i="1"/>
  <c r="H89" i="1"/>
  <c r="AI89" i="1"/>
  <c r="AJ89" i="1"/>
  <c r="AK89" i="1"/>
  <c r="AL89" i="1"/>
  <c r="AM89" i="1"/>
  <c r="AN89" i="1"/>
  <c r="AO89" i="1"/>
  <c r="AP89" i="1"/>
  <c r="AQ89" i="1"/>
  <c r="AR89" i="1"/>
  <c r="H87" i="1"/>
  <c r="AI87" i="1"/>
  <c r="AJ87" i="1"/>
  <c r="AK87" i="1"/>
  <c r="AL87" i="1"/>
  <c r="AM87" i="1"/>
  <c r="AN87" i="1"/>
  <c r="AO87" i="1"/>
  <c r="AP87" i="1"/>
  <c r="AQ87" i="1"/>
  <c r="AR87" i="1"/>
  <c r="H86" i="1"/>
  <c r="AI86" i="1"/>
  <c r="AJ86" i="1"/>
  <c r="AK86" i="1"/>
  <c r="AL86" i="1"/>
  <c r="AM86" i="1"/>
  <c r="AN86" i="1"/>
  <c r="AO86" i="1"/>
  <c r="AP86" i="1"/>
  <c r="AQ86" i="1"/>
  <c r="AR86" i="1"/>
  <c r="H72" i="1"/>
  <c r="AI72" i="1"/>
  <c r="AJ72" i="1"/>
  <c r="AK72" i="1"/>
  <c r="AL72" i="1"/>
  <c r="AM72" i="1"/>
  <c r="AN72" i="1"/>
  <c r="AO72" i="1"/>
  <c r="AP72" i="1"/>
  <c r="AQ72" i="1"/>
  <c r="AR72" i="1"/>
  <c r="H97" i="1"/>
  <c r="AI97" i="1"/>
  <c r="AJ97" i="1"/>
  <c r="AK97" i="1"/>
  <c r="AL97" i="1"/>
  <c r="AM97" i="1"/>
  <c r="AN97" i="1"/>
  <c r="AO97" i="1"/>
  <c r="AP97" i="1"/>
  <c r="AQ97" i="1"/>
  <c r="AR97" i="1"/>
  <c r="H95" i="1"/>
  <c r="AI95" i="1"/>
  <c r="AJ95" i="1"/>
  <c r="AK95" i="1"/>
  <c r="AL95" i="1"/>
  <c r="AM95" i="1"/>
  <c r="AN95" i="1"/>
  <c r="AO95" i="1"/>
  <c r="AP95" i="1"/>
  <c r="AQ95" i="1"/>
  <c r="AR95" i="1"/>
  <c r="H65" i="1"/>
  <c r="AI65" i="1"/>
  <c r="AJ65" i="1"/>
  <c r="AK65" i="1"/>
  <c r="AL65" i="1"/>
  <c r="AM65" i="1"/>
  <c r="AN65" i="1"/>
  <c r="AO65" i="1"/>
  <c r="AP65" i="1"/>
  <c r="AQ65" i="1"/>
  <c r="AR65" i="1"/>
  <c r="H115" i="1"/>
  <c r="AI115" i="1"/>
  <c r="AJ115" i="1"/>
  <c r="AK115" i="1"/>
  <c r="AL115" i="1"/>
  <c r="AM115" i="1"/>
  <c r="AN115" i="1"/>
  <c r="AO115" i="1"/>
  <c r="AP115" i="1"/>
  <c r="AQ115" i="1"/>
  <c r="AR115" i="1"/>
  <c r="H107" i="1"/>
  <c r="AI107" i="1"/>
  <c r="AJ107" i="1"/>
  <c r="AK107" i="1"/>
  <c r="AL107" i="1"/>
  <c r="AM107" i="1"/>
  <c r="AN107" i="1"/>
  <c r="AO107" i="1"/>
  <c r="AP107" i="1"/>
  <c r="AQ107" i="1"/>
  <c r="AR107" i="1"/>
  <c r="H92" i="1"/>
  <c r="AI92" i="1"/>
  <c r="AJ92" i="1"/>
  <c r="AK92" i="1"/>
  <c r="AL92" i="1"/>
  <c r="AM92" i="1"/>
  <c r="AN92" i="1"/>
  <c r="AO92" i="1"/>
  <c r="AP92" i="1"/>
  <c r="AQ92" i="1"/>
  <c r="AR92" i="1"/>
  <c r="H61" i="1"/>
  <c r="AI61" i="1"/>
  <c r="AJ61" i="1"/>
  <c r="AK61" i="1"/>
  <c r="AL61" i="1"/>
  <c r="AM61" i="1"/>
  <c r="AN61" i="1"/>
  <c r="AO61" i="1"/>
  <c r="AP61" i="1"/>
  <c r="AQ61" i="1"/>
  <c r="AR61" i="1"/>
  <c r="H119" i="1"/>
  <c r="AI119" i="1"/>
  <c r="AJ119" i="1"/>
  <c r="AK119" i="1"/>
  <c r="AL119" i="1"/>
  <c r="AM119" i="1"/>
  <c r="AN119" i="1"/>
  <c r="AO119" i="1"/>
  <c r="AP119" i="1"/>
  <c r="AQ119" i="1"/>
  <c r="AR119" i="1"/>
  <c r="H101" i="1"/>
  <c r="AI101" i="1"/>
  <c r="AJ101" i="1"/>
  <c r="AK101" i="1"/>
  <c r="AL101" i="1"/>
  <c r="AM101" i="1"/>
  <c r="AN101" i="1"/>
  <c r="AO101" i="1"/>
  <c r="AP101" i="1"/>
  <c r="AQ101" i="1"/>
  <c r="AR101" i="1"/>
  <c r="H73" i="1"/>
  <c r="AI73" i="1"/>
  <c r="AJ73" i="1"/>
  <c r="AK73" i="1"/>
  <c r="AL73" i="1"/>
  <c r="AM73" i="1"/>
  <c r="AN73" i="1"/>
  <c r="AO73" i="1"/>
  <c r="AP73" i="1"/>
  <c r="AQ73" i="1"/>
  <c r="AR73" i="1"/>
  <c r="H98" i="1"/>
  <c r="AI98" i="1"/>
  <c r="AJ98" i="1"/>
  <c r="AK98" i="1"/>
  <c r="AL98" i="1"/>
  <c r="AM98" i="1"/>
  <c r="AN98" i="1"/>
  <c r="AO98" i="1"/>
  <c r="AP98" i="1"/>
  <c r="AQ98" i="1"/>
  <c r="AR98" i="1"/>
  <c r="H78" i="1"/>
  <c r="AI78" i="1"/>
  <c r="AJ78" i="1"/>
  <c r="AK78" i="1"/>
  <c r="AL78" i="1"/>
  <c r="AM78" i="1"/>
  <c r="AN78" i="1"/>
  <c r="AO78" i="1"/>
  <c r="AP78" i="1"/>
  <c r="AQ78" i="1"/>
  <c r="AR78" i="1"/>
  <c r="H105" i="1"/>
  <c r="AI105" i="1"/>
  <c r="AJ105" i="1"/>
  <c r="AK105" i="1"/>
  <c r="AL105" i="1"/>
  <c r="AM105" i="1"/>
  <c r="AN105" i="1"/>
  <c r="AO105" i="1"/>
  <c r="AP105" i="1"/>
  <c r="AQ105" i="1"/>
  <c r="AR105" i="1"/>
  <c r="I65" i="1" l="1"/>
  <c r="I72" i="1"/>
  <c r="I87" i="1"/>
  <c r="I89" i="1"/>
  <c r="I66" i="1"/>
  <c r="I42" i="1"/>
  <c r="I53" i="1"/>
  <c r="I76" i="1"/>
  <c r="I99" i="1"/>
  <c r="I96" i="1"/>
  <c r="I71" i="1"/>
  <c r="I31" i="1"/>
  <c r="I8" i="1"/>
  <c r="I58" i="1"/>
  <c r="I28" i="1"/>
  <c r="I77" i="1"/>
  <c r="I100" i="1"/>
  <c r="I105" i="1"/>
  <c r="I119" i="1"/>
  <c r="I92" i="1"/>
  <c r="I115" i="1"/>
  <c r="I97" i="1"/>
  <c r="I98" i="1"/>
  <c r="I101" i="1"/>
  <c r="I95" i="1"/>
  <c r="I86" i="1"/>
  <c r="I69" i="1"/>
  <c r="I78" i="1"/>
  <c r="I73" i="1"/>
  <c r="I61" i="1"/>
  <c r="I107" i="1"/>
  <c r="I120" i="1"/>
  <c r="I104" i="1"/>
  <c r="I75" i="1"/>
  <c r="I13" i="1"/>
  <c r="I18" i="1"/>
  <c r="I54" i="1"/>
  <c r="I7" i="1"/>
  <c r="I103" i="1"/>
  <c r="I48" i="1"/>
  <c r="I47" i="1"/>
  <c r="I14" i="1"/>
  <c r="I17" i="1"/>
  <c r="I6" i="1"/>
  <c r="I56" i="1"/>
  <c r="I36" i="1"/>
  <c r="I16" i="1"/>
  <c r="I19" i="1"/>
  <c r="I22" i="1"/>
  <c r="I64" i="1"/>
  <c r="I11" i="1"/>
  <c r="I24" i="1"/>
  <c r="I44" i="1"/>
  <c r="I32" i="1"/>
  <c r="I79" i="1"/>
  <c r="I60" i="1"/>
  <c r="I30" i="1"/>
  <c r="I94" i="1"/>
  <c r="I59" i="1"/>
  <c r="I33" i="1"/>
  <c r="I23" i="1"/>
  <c r="I46" i="1"/>
  <c r="I80" i="1"/>
  <c r="I50" i="1"/>
  <c r="I34" i="1"/>
  <c r="I26" i="1"/>
  <c r="I52" i="1"/>
  <c r="I84" i="1"/>
  <c r="I70" i="1"/>
  <c r="I38" i="1"/>
  <c r="I114" i="1"/>
  <c r="I55" i="1"/>
  <c r="I57" i="1"/>
  <c r="I85" i="1"/>
  <c r="I39" i="1"/>
  <c r="I74" i="1"/>
  <c r="I35" i="1"/>
  <c r="I49" i="1"/>
  <c r="I20" i="1"/>
  <c r="I41" i="1"/>
  <c r="I9" i="1"/>
  <c r="I68" i="1"/>
  <c r="I12" i="1"/>
  <c r="I10" i="1"/>
  <c r="I27" i="1"/>
  <c r="I63" i="1"/>
  <c r="I62" i="1"/>
  <c r="I40" i="1"/>
  <c r="I15" i="1"/>
  <c r="I117" i="1"/>
  <c r="I43" i="1"/>
  <c r="I37" i="1"/>
  <c r="I25" i="1"/>
  <c r="I21" i="1"/>
  <c r="I67" i="1"/>
  <c r="I45" i="1"/>
  <c r="I51" i="1"/>
  <c r="I91" i="1"/>
  <c r="I29" i="1"/>
</calcChain>
</file>

<file path=xl/sharedStrings.xml><?xml version="1.0" encoding="utf-8"?>
<sst xmlns="http://schemas.openxmlformats.org/spreadsheetml/2006/main" count="312" uniqueCount="281">
  <si>
    <t>Naam</t>
  </si>
  <si>
    <t>Hcp</t>
  </si>
  <si>
    <t>Hole in 1</t>
  </si>
  <si>
    <t>Longest</t>
  </si>
  <si>
    <t>Neary</t>
  </si>
  <si>
    <t>Eagle</t>
  </si>
  <si>
    <t>Birdie</t>
  </si>
  <si>
    <t>Totaal</t>
  </si>
  <si>
    <t>Beste 10</t>
  </si>
  <si>
    <t>Kolom2</t>
  </si>
  <si>
    <t>Hoog 1</t>
  </si>
  <si>
    <t>Hoog 2</t>
  </si>
  <si>
    <t>Hoog 3</t>
  </si>
  <si>
    <t>Hoog 4</t>
  </si>
  <si>
    <t>Hoog 5</t>
  </si>
  <si>
    <t>Hoog 6</t>
  </si>
  <si>
    <t>Hoog 7</t>
  </si>
  <si>
    <t>Hoog 8</t>
  </si>
  <si>
    <t>Hoog 9</t>
  </si>
  <si>
    <t>Hoog 10</t>
  </si>
  <si>
    <t>5-apr</t>
  </si>
  <si>
    <t>12-apr</t>
  </si>
  <si>
    <t>19-apr</t>
  </si>
  <si>
    <t>3-mei</t>
  </si>
  <si>
    <t>10-mei</t>
  </si>
  <si>
    <t>17-mei</t>
  </si>
  <si>
    <t>24-mei</t>
  </si>
  <si>
    <t>31-mei</t>
  </si>
  <si>
    <t>7-jun</t>
  </si>
  <si>
    <t>14-jun</t>
  </si>
  <si>
    <t>21-jun</t>
  </si>
  <si>
    <t>28-jun</t>
  </si>
  <si>
    <t>5-jul</t>
  </si>
  <si>
    <t>12-jul</t>
  </si>
  <si>
    <t>19-jul</t>
  </si>
  <si>
    <t>26-jul</t>
  </si>
  <si>
    <t>2-aug</t>
  </si>
  <si>
    <t>9-aug</t>
  </si>
  <si>
    <t>23-aug</t>
  </si>
  <si>
    <t>30-aug</t>
  </si>
  <si>
    <t>6-sep</t>
  </si>
  <si>
    <t>13-sep</t>
  </si>
  <si>
    <t>20-sep</t>
  </si>
  <si>
    <t>ENSI 3</t>
  </si>
  <si>
    <t>H.G.A. Ensink (Henk)</t>
  </si>
  <si>
    <t>POST 5</t>
  </si>
  <si>
    <t>S. Postma (Sjoerd)</t>
  </si>
  <si>
    <t>OFFE 1</t>
  </si>
  <si>
    <t>N. Offereins (Nanko)</t>
  </si>
  <si>
    <t>LEUS 9</t>
  </si>
  <si>
    <t>M.J. Leusink (Marcel)</t>
  </si>
  <si>
    <t>BLOE 9</t>
  </si>
  <si>
    <t>C.J.H. Bloemen (Coen)</t>
  </si>
  <si>
    <t>JONK 2</t>
  </si>
  <si>
    <t>F.G.M. Jonkman (Friedus)</t>
  </si>
  <si>
    <t>KAMP12</t>
  </si>
  <si>
    <t>J.B. Kampstra (Jeroen)</t>
  </si>
  <si>
    <t>SMIT11</t>
  </si>
  <si>
    <t>A.J. Smit (Aart Jan)</t>
  </si>
  <si>
    <t>BUI 1</t>
  </si>
  <si>
    <t>G.J. van Buiten (Gerrit)</t>
  </si>
  <si>
    <t>HUUS 4</t>
  </si>
  <si>
    <t>M.J.M. Huuskes (Martin)</t>
  </si>
  <si>
    <t>HUUS 3</t>
  </si>
  <si>
    <t>W.F.M. Huuskes (Wilbert)</t>
  </si>
  <si>
    <t>BONZ 1</t>
  </si>
  <si>
    <t>R. Bonzet (Ronald)</t>
  </si>
  <si>
    <t>WITH 1</t>
  </si>
  <si>
    <t>A.S. de With (Aart)</t>
  </si>
  <si>
    <t>JANS37</t>
  </si>
  <si>
    <t>H.J.J. Janssen (Henry)</t>
  </si>
  <si>
    <t>KOER 1</t>
  </si>
  <si>
    <t>C.J. Koershuis (Chris)</t>
  </si>
  <si>
    <t>BRAA 1</t>
  </si>
  <si>
    <t>H.H. ter Braak (Henk)</t>
  </si>
  <si>
    <t>KUIP12</t>
  </si>
  <si>
    <t>T.G. Kuipers (Tim)</t>
  </si>
  <si>
    <t>EGBE 7</t>
  </si>
  <si>
    <t>A.G.M. Egberink (Ton)</t>
  </si>
  <si>
    <t>MOUW 1</t>
  </si>
  <si>
    <t>H.J. Mouw (Henk-Jan)</t>
  </si>
  <si>
    <t>SCHI 4</t>
  </si>
  <si>
    <t>H.B. Schipholt (Herbert)</t>
  </si>
  <si>
    <t>VINK 1</t>
  </si>
  <si>
    <t>T. Vink (Thomas)</t>
  </si>
  <si>
    <t>BERG 3</t>
  </si>
  <si>
    <t>J. Bergman (Jan)</t>
  </si>
  <si>
    <t>VARV 3</t>
  </si>
  <si>
    <t>A.H.J. Varvik (Alex)</t>
  </si>
  <si>
    <t>NIJH 1</t>
  </si>
  <si>
    <t>R.G.V. Nijhuis (Robert)</t>
  </si>
  <si>
    <t>DENN 1</t>
  </si>
  <si>
    <t>B. Denneboom (Bert Jan)</t>
  </si>
  <si>
    <t>KOCK 1</t>
  </si>
  <si>
    <t>J.G.A. Kockmann (Joep)</t>
  </si>
  <si>
    <t>SOER 3</t>
  </si>
  <si>
    <t>P.A. Soer (Paul)</t>
  </si>
  <si>
    <t>HUUS 6</t>
  </si>
  <si>
    <t>T. Huuskes (Tim)</t>
  </si>
  <si>
    <t>WERM 1</t>
  </si>
  <si>
    <t>J.M. Wermer (Martin)</t>
  </si>
  <si>
    <t>SMID 4</t>
  </si>
  <si>
    <t>G.J. Smidt (Gert-Jan)</t>
  </si>
  <si>
    <t>ZURH 1</t>
  </si>
  <si>
    <t>M.G. Zurhorst (Maarten)</t>
  </si>
  <si>
    <t>WERM 3</t>
  </si>
  <si>
    <t>H.H. Wermer (Harry)</t>
  </si>
  <si>
    <t>HUUS13</t>
  </si>
  <si>
    <t>R.J.P. Huuskes (Rob)</t>
  </si>
  <si>
    <t>WILT 3</t>
  </si>
  <si>
    <t>J.H. Wilt (Hans)</t>
  </si>
  <si>
    <t>PONG 1</t>
  </si>
  <si>
    <t>A. Pongers (Ard)</t>
  </si>
  <si>
    <t>ROZE 3</t>
  </si>
  <si>
    <t>R. Rozeboom (Roberto)</t>
  </si>
  <si>
    <t>DIJK12</t>
  </si>
  <si>
    <t>W.J.G. van Dijk (Walter)</t>
  </si>
  <si>
    <t>ROZE 1</t>
  </si>
  <si>
    <t>E. Rozema (Eric)</t>
  </si>
  <si>
    <t>HUUS 7</t>
  </si>
  <si>
    <t>H.H.J. Huuskes (Henk)</t>
  </si>
  <si>
    <t>SCHO31</t>
  </si>
  <si>
    <t>E.H.G. Scholten van Agteren (Erwin)</t>
  </si>
  <si>
    <t>GROO 8</t>
  </si>
  <si>
    <t>V.C. Groot Hendriks (Victor)</t>
  </si>
  <si>
    <t>GROT 2</t>
  </si>
  <si>
    <t>J.B.A. ter Grote (Hans)</t>
  </si>
  <si>
    <t>SCHO26</t>
  </si>
  <si>
    <t>E.R.J. von Schomberg (Ero)</t>
  </si>
  <si>
    <t>MAAG 3</t>
  </si>
  <si>
    <t>D.F.F. van de Maagdenberg (Dolf)</t>
  </si>
  <si>
    <t>SOER 1</t>
  </si>
  <si>
    <t>C.A. Soer (Carel)</t>
  </si>
  <si>
    <t>HOOG 4</t>
  </si>
  <si>
    <t>J.A.M. Hoogsteder (Jan)</t>
  </si>
  <si>
    <t>INAN 3</t>
  </si>
  <si>
    <t>M. Inan (Metin)</t>
  </si>
  <si>
    <t>KNOL 1</t>
  </si>
  <si>
    <t>B.A. Knol (Alex)</t>
  </si>
  <si>
    <t>NAS 2</t>
  </si>
  <si>
    <t>M. Nas (Mark)</t>
  </si>
  <si>
    <t>KWAK 2</t>
  </si>
  <si>
    <t>L.M. Kwakkel (Lucien)</t>
  </si>
  <si>
    <t>KUIP 8</t>
  </si>
  <si>
    <t>J. Kuiper (Johan)</t>
  </si>
  <si>
    <t>ASSI 3</t>
  </si>
  <si>
    <t>H.J. Assink (Henk Jan)</t>
  </si>
  <si>
    <t>Lidcode</t>
  </si>
  <si>
    <t>H.F.M. Reef (Huub)</t>
  </si>
  <si>
    <t>H. Slotema (Harry)</t>
  </si>
  <si>
    <t>T.A. Rakemann (Taco)</t>
  </si>
  <si>
    <t>J.G.M. van der Vegt (Jaap)</t>
  </si>
  <si>
    <t>J.G. Polman (Jan)</t>
  </si>
  <si>
    <t>R.S. Coster (Robin)</t>
  </si>
  <si>
    <t>A.M. Weerkamp (Lex)</t>
  </si>
  <si>
    <t>E. Klinker (Erik)</t>
  </si>
  <si>
    <t>R. in het Veld (Robin)</t>
  </si>
  <si>
    <t>R. Postma (Remco)</t>
  </si>
  <si>
    <t>E.G. Heskamp (Gerard)</t>
  </si>
  <si>
    <t>J.P.W. Krijnsen (Jos)</t>
  </si>
  <si>
    <t>R. Amelink (Roelof)</t>
  </si>
  <si>
    <t>L. Koorn (Louw)</t>
  </si>
  <si>
    <t>O Elia (Orhan)</t>
  </si>
  <si>
    <t>REEF11</t>
  </si>
  <si>
    <t>SLOT 4</t>
  </si>
  <si>
    <t>RAKE 1</t>
  </si>
  <si>
    <t>VEGT 1</t>
  </si>
  <si>
    <t>POLM 1</t>
  </si>
  <si>
    <t>COST 1</t>
  </si>
  <si>
    <t>WEER 4</t>
  </si>
  <si>
    <t>KLIN 2</t>
  </si>
  <si>
    <t>VELD 8</t>
  </si>
  <si>
    <t>POST 8</t>
  </si>
  <si>
    <t>HESK 5</t>
  </si>
  <si>
    <t>KRIJ 1</t>
  </si>
  <si>
    <t>AMEL 5</t>
  </si>
  <si>
    <t>KOOR 1</t>
  </si>
  <si>
    <t>ELIA 1</t>
  </si>
  <si>
    <t>H.W.J. Bolscher (Herman)</t>
  </si>
  <si>
    <t>M. Bosch (Marc)</t>
  </si>
  <si>
    <t>J. Boswerger (Jan)</t>
  </si>
  <si>
    <t>A.J. Bruggink (Arnold)</t>
  </si>
  <si>
    <t>J.W. Jansen (Jan-Willem)</t>
  </si>
  <si>
    <t>E.A. Kamp (Erwin)</t>
  </si>
  <si>
    <t>A. Nijhuis (Alfred)</t>
  </si>
  <si>
    <t>Tim Nuyts (Tim)</t>
  </si>
  <si>
    <t>A.J.A. Smit (Aart Jan)</t>
  </si>
  <si>
    <t>G.G.F. Veltmaat (Guus)</t>
  </si>
  <si>
    <t>BOLS 1</t>
  </si>
  <si>
    <t>BOSC 3</t>
  </si>
  <si>
    <t>BOSW 1</t>
  </si>
  <si>
    <t>BRUG 7</t>
  </si>
  <si>
    <t>JANS46</t>
  </si>
  <si>
    <t>KAMP11</t>
  </si>
  <si>
    <t>NIJH 2</t>
  </si>
  <si>
    <t>NUYT 2</t>
  </si>
  <si>
    <t>SMIT12</t>
  </si>
  <si>
    <t>VELT 2</t>
  </si>
  <si>
    <t>J. Nuyts (Jeroen)</t>
  </si>
  <si>
    <t>M. Pas (Max)</t>
  </si>
  <si>
    <t>26-apr</t>
  </si>
  <si>
    <t>NUYT 1</t>
  </si>
  <si>
    <t>PAS 1</t>
  </si>
  <si>
    <t>BONS 3</t>
  </si>
  <si>
    <t>BOS 4</t>
  </si>
  <si>
    <t>BRUI 9</t>
  </si>
  <si>
    <t>NEWB 1</t>
  </si>
  <si>
    <t>OVER 1</t>
  </si>
  <si>
    <t>WILB 1</t>
  </si>
  <si>
    <t>YPER 1</t>
  </si>
  <si>
    <t>H.N. Bons (Henk)</t>
  </si>
  <si>
    <t>E. Bos (Erik)</t>
  </si>
  <si>
    <t>S.H. Bruinsma (Sjoerd)</t>
  </si>
  <si>
    <t>G.J. Newby (George)</t>
  </si>
  <si>
    <t>L.P. Overakker (Paul)</t>
  </si>
  <si>
    <t>L.A. Wilbrink (Louis)</t>
  </si>
  <si>
    <t>R.H.L. van Yperen (Richard)</t>
  </si>
  <si>
    <t>CHRI 3</t>
  </si>
  <si>
    <t>ENDE 1</t>
  </si>
  <si>
    <t>GELD 3</t>
  </si>
  <si>
    <t>LENT 4</t>
  </si>
  <si>
    <t>NIJL 3</t>
  </si>
  <si>
    <t>PEGG 1</t>
  </si>
  <si>
    <t>VRER 1</t>
  </si>
  <si>
    <t>B.G.M. Christenhusz (Benno)</t>
  </si>
  <si>
    <t>H.W. Endeman (Henk)</t>
  </si>
  <si>
    <t>Maarten de Gelder (Maarten)</t>
  </si>
  <si>
    <t>T.J. Lentfert (Tom)</t>
  </si>
  <si>
    <t>J.G.J. Nijland (Joost)</t>
  </si>
  <si>
    <t>H.S. Pegge (Herman)</t>
  </si>
  <si>
    <t>J. Vreriks (Jos)</t>
  </si>
  <si>
    <t>BLAN 5</t>
  </si>
  <si>
    <t>KLEE 1</t>
  </si>
  <si>
    <t>KOUT 2</t>
  </si>
  <si>
    <t>LANG12</t>
  </si>
  <si>
    <t>LENT 3</t>
  </si>
  <si>
    <t>SMID 6</t>
  </si>
  <si>
    <t>R.P.M. Blankers (Rowan)</t>
  </si>
  <si>
    <t>M.J.K. van Kleef (Maurice)</t>
  </si>
  <si>
    <t>E.A. Kouters (Eric)</t>
  </si>
  <si>
    <t>K.J.L. van Lange (Karel)</t>
  </si>
  <si>
    <t>S.M. Lentfert (Bas)</t>
  </si>
  <si>
    <t>B.J.M. Smidt (Bert)</t>
  </si>
  <si>
    <t>OLIJ 1</t>
  </si>
  <si>
    <t>SNIJ 3</t>
  </si>
  <si>
    <t>TIGG 1</t>
  </si>
  <si>
    <t>H.L. Olijdam (Henk)</t>
  </si>
  <si>
    <t>C.S. Snijders (Cor-Stephan)</t>
  </si>
  <si>
    <t>M.H.W. Tiggeler (Marc)</t>
  </si>
  <si>
    <t>BECK 2</t>
  </si>
  <si>
    <t>PEET 1</t>
  </si>
  <si>
    <t>TIMM 2</t>
  </si>
  <si>
    <t>C. Peeters (Casper)</t>
  </si>
  <si>
    <t>J.W. Beckmann (Jan Willem)</t>
  </si>
  <si>
    <t>A.B.G. Timmerman (Guus)</t>
  </si>
  <si>
    <t>HINN 2</t>
  </si>
  <si>
    <t>KIP 4</t>
  </si>
  <si>
    <t>PAUS 1</t>
  </si>
  <si>
    <t>R.W. Hinne (Rob)</t>
  </si>
  <si>
    <t>M. Kip (Marcel)</t>
  </si>
  <si>
    <t>A.G.M. Paus (Andre)</t>
  </si>
  <si>
    <t>J.H.P. Bartels (jan Hein)</t>
  </si>
  <si>
    <t>BART 1</t>
  </si>
  <si>
    <t>GOLZ 1</t>
  </si>
  <si>
    <t>T.O. Golz (Tomas)</t>
  </si>
  <si>
    <t>BEET 1</t>
  </si>
  <si>
    <t>KWEK 1</t>
  </si>
  <si>
    <t>LUNS 1</t>
  </si>
  <si>
    <t>J.L. Kwekkeboom (Lars)</t>
  </si>
  <si>
    <t>W. Lunshof (Willem)</t>
  </si>
  <si>
    <t>M.A. Beetstra (Meine)</t>
  </si>
  <si>
    <t>ENGE 2</t>
  </si>
  <si>
    <t>HAVE 8</t>
  </si>
  <si>
    <t>G.A.J. Engelbertink (Gerard)</t>
  </si>
  <si>
    <t>B.S. Haverkamp (Bob)</t>
  </si>
  <si>
    <t>ALGEMEEN KLASSEMENT 2017</t>
  </si>
  <si>
    <t>HOLE IN ONE KLASSEMENT 2017</t>
  </si>
  <si>
    <t>LONGEST KLASSEMENT 2017</t>
  </si>
  <si>
    <t>NEARY KLASSEMENT 2017</t>
  </si>
  <si>
    <t>BIRDY KLASSEMENT 2017</t>
  </si>
  <si>
    <t>EAGLE KLASSEMENT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</si>
</sst>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_-* #,##0_-;_-* #,##0\-;_-* &quot;-&quot;_-;_-@_-"/>
    <numFmt numFmtId="167" formatCode="_ * #,##0.0_ ;_ * \-#,##0.0_ ;_ * &quot;-&quot;??_ ;_ @_ "/>
  </numFmts>
  <fonts count="16" x14ac:knownFonts="1">
    <font>
      <sz val="10"/>
      <name val="Arial"/>
    </font>
    <font>
      <sz val="11"/>
      <color theme="1"/>
      <name val="Calibri Light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0"/>
      <name val="Arial"/>
      <family val="2"/>
    </font>
    <font>
      <b/>
      <sz val="12"/>
      <color theme="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color theme="1"/>
      <name val="Calibri Light"/>
      <family val="2"/>
    </font>
    <font>
      <b/>
      <sz val="16"/>
      <color theme="1"/>
      <name val="Calibri Light"/>
      <family val="2"/>
    </font>
    <font>
      <b/>
      <sz val="16"/>
      <color theme="0"/>
      <name val="Perpetua Titling MT"/>
      <family val="1"/>
    </font>
    <font>
      <sz val="10"/>
      <color theme="1"/>
      <name val="Perpetua Titling MT"/>
      <family val="1"/>
    </font>
    <font>
      <sz val="12"/>
      <color theme="1"/>
      <name val="Arial"/>
      <family val="2"/>
    </font>
    <font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rgb="FFAA9B2C"/>
        <bgColor indexed="64"/>
      </patternFill>
    </fill>
  </fills>
  <borders count="6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0" borderId="0" xfId="0" applyFont="1" applyBorder="1" applyProtection="1"/>
    <xf numFmtId="164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" fontId="3" fillId="0" borderId="2" xfId="0" applyNumberFormat="1" applyFont="1" applyBorder="1" applyAlignment="1" applyProtection="1">
      <alignment horizontal="center"/>
    </xf>
    <xf numFmtId="1" fontId="3" fillId="0" borderId="2" xfId="0" applyNumberFormat="1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</xf>
    <xf numFmtId="16" fontId="3" fillId="0" borderId="2" xfId="0" applyNumberFormat="1" applyFont="1" applyBorder="1" applyAlignment="1" applyProtection="1">
      <alignment horizontal="center"/>
    </xf>
    <xf numFmtId="16" fontId="3" fillId="0" borderId="2" xfId="0" applyNumberFormat="1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0" xfId="0" applyFont="1" applyBorder="1" applyProtection="1"/>
    <xf numFmtId="1" fontId="2" fillId="0" borderId="1" xfId="1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165" fontId="2" fillId="0" borderId="1" xfId="1" applyNumberFormat="1" applyFont="1" applyBorder="1" applyAlignment="1" applyProtection="1">
      <alignment horizontal="center"/>
      <protection locked="0"/>
    </xf>
    <xf numFmtId="166" fontId="2" fillId="0" borderId="1" xfId="0" applyNumberFormat="1" applyFont="1" applyBorder="1" applyProtection="1"/>
    <xf numFmtId="166" fontId="2" fillId="0" borderId="1" xfId="0" applyNumberFormat="1" applyFont="1" applyBorder="1" applyAlignment="1" applyProtection="1">
      <alignment horizontal="center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" fontId="2" fillId="0" borderId="4" xfId="1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166" fontId="2" fillId="0" borderId="4" xfId="0" applyNumberFormat="1" applyFont="1" applyBorder="1" applyProtection="1"/>
    <xf numFmtId="1" fontId="5" fillId="0" borderId="1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Border="1" applyAlignment="1" applyProtection="1">
      <alignment horizontal="right"/>
      <protection locked="0"/>
    </xf>
    <xf numFmtId="0" fontId="0" fillId="0" borderId="0" xfId="0" applyAlignment="1">
      <alignment vertical="center" wrapText="1"/>
    </xf>
    <xf numFmtId="0" fontId="6" fillId="0" borderId="0" xfId="0" applyFont="1" applyBorder="1" applyProtection="1"/>
    <xf numFmtId="0" fontId="2" fillId="0" borderId="1" xfId="1" applyNumberFormat="1" applyFont="1" applyBorder="1" applyAlignment="1" applyProtection="1">
      <alignment horizontal="right"/>
      <protection locked="0"/>
    </xf>
    <xf numFmtId="0" fontId="2" fillId="0" borderId="4" xfId="1" applyNumberFormat="1" applyFont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7" fillId="0" borderId="2" xfId="0" applyFont="1" applyBorder="1" applyProtection="1"/>
    <xf numFmtId="49" fontId="4" fillId="0" borderId="1" xfId="0" applyNumberFormat="1" applyFont="1" applyBorder="1"/>
    <xf numFmtId="49" fontId="4" fillId="0" borderId="1" xfId="0" applyNumberFormat="1" applyFont="1" applyBorder="1" applyProtection="1"/>
    <xf numFmtId="0" fontId="4" fillId="0" borderId="0" xfId="0" applyFont="1" applyBorder="1"/>
    <xf numFmtId="164" fontId="2" fillId="0" borderId="4" xfId="1" applyNumberFormat="1" applyFont="1" applyBorder="1" applyAlignment="1" applyProtection="1">
      <alignment horizontal="right"/>
      <protection locked="0"/>
    </xf>
    <xf numFmtId="1" fontId="9" fillId="0" borderId="1" xfId="1" applyNumberFormat="1" applyFont="1" applyBorder="1" applyAlignment="1" applyProtection="1">
      <alignment horizontal="center"/>
      <protection locked="0"/>
    </xf>
    <xf numFmtId="166" fontId="9" fillId="0" borderId="1" xfId="0" applyNumberFormat="1" applyFont="1" applyBorder="1" applyProtection="1"/>
    <xf numFmtId="49" fontId="4" fillId="0" borderId="1" xfId="0" applyNumberFormat="1" applyFont="1" applyFill="1" applyBorder="1"/>
    <xf numFmtId="167" fontId="2" fillId="0" borderId="4" xfId="1" applyNumberFormat="1" applyFont="1" applyBorder="1" applyAlignment="1" applyProtection="1">
      <alignment horizontal="right"/>
      <protection locked="0"/>
    </xf>
    <xf numFmtId="0" fontId="4" fillId="0" borderId="0" xfId="0" applyFont="1" applyBorder="1" applyProtection="1"/>
    <xf numFmtId="164" fontId="9" fillId="0" borderId="1" xfId="1" applyNumberFormat="1" applyFont="1" applyBorder="1" applyAlignment="1" applyProtection="1">
      <alignment horizontal="right"/>
      <protection locked="0"/>
    </xf>
    <xf numFmtId="1" fontId="9" fillId="0" borderId="1" xfId="0" applyNumberFormat="1" applyFont="1" applyFill="1" applyBorder="1" applyAlignment="1" applyProtection="1">
      <alignment horizontal="center"/>
    </xf>
    <xf numFmtId="164" fontId="8" fillId="2" borderId="1" xfId="0" applyNumberFormat="1" applyFont="1" applyFill="1" applyBorder="1" applyAlignment="1" applyProtection="1">
      <alignment horizontal="center"/>
    </xf>
    <xf numFmtId="166" fontId="9" fillId="0" borderId="1" xfId="0" applyNumberFormat="1" applyFont="1" applyBorder="1" applyAlignment="1" applyProtection="1">
      <alignment horizontal="center"/>
    </xf>
    <xf numFmtId="0" fontId="10" fillId="0" borderId="0" xfId="2" applyFont="1"/>
    <xf numFmtId="0" fontId="11" fillId="0" borderId="0" xfId="2" applyFont="1" applyFill="1"/>
    <xf numFmtId="0" fontId="13" fillId="0" borderId="0" xfId="2" applyFont="1"/>
    <xf numFmtId="0" fontId="12" fillId="3" borderId="0" xfId="2" applyFont="1" applyFill="1" applyAlignment="1">
      <alignment horizontal="center"/>
    </xf>
    <xf numFmtId="0" fontId="15" fillId="0" borderId="0" xfId="2" applyFont="1"/>
    <xf numFmtId="0" fontId="10" fillId="0" borderId="0" xfId="2" applyFont="1" applyFill="1" applyAlignment="1"/>
    <xf numFmtId="0" fontId="11" fillId="0" borderId="5" xfId="2" applyFont="1" applyFill="1" applyBorder="1"/>
    <xf numFmtId="0" fontId="12" fillId="3" borderId="5" xfId="2" applyFont="1" applyFill="1" applyBorder="1" applyAlignment="1">
      <alignment horizontal="center"/>
    </xf>
    <xf numFmtId="0" fontId="14" fillId="0" borderId="5" xfId="2" applyFont="1" applyBorder="1" applyAlignment="1">
      <alignment horizontal="center" vertical="center"/>
    </xf>
    <xf numFmtId="0" fontId="14" fillId="0" borderId="5" xfId="0" applyFont="1" applyFill="1" applyBorder="1"/>
    <xf numFmtId="167" fontId="14" fillId="0" borderId="5" xfId="1" applyNumberFormat="1" applyFont="1" applyBorder="1" applyAlignment="1">
      <alignment horizontal="center" vertical="center"/>
    </xf>
    <xf numFmtId="0" fontId="14" fillId="0" borderId="5" xfId="2" applyFont="1" applyBorder="1"/>
    <xf numFmtId="0" fontId="14" fillId="0" borderId="5" xfId="2" applyFont="1" applyBorder="1" applyAlignment="1">
      <alignment horizontal="center"/>
    </xf>
    <xf numFmtId="0" fontId="14" fillId="0" borderId="5" xfId="0" applyFont="1" applyFill="1" applyBorder="1" applyAlignment="1">
      <alignment vertical="center" wrapText="1"/>
    </xf>
  </cellXfs>
  <cellStyles count="3">
    <cellStyle name="Komma" xfId="1" builtinId="3"/>
    <cellStyle name="Standaard" xfId="0" builtinId="0"/>
    <cellStyle name="Standaard 2" xfId="2" xr:uid="{80E510C0-3DC5-42C3-9ACE-7CD5F90E6046}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0.0"/>
      <fill>
        <patternFill patternType="solid">
          <fgColor indexed="64"/>
          <bgColor theme="6" tint="0.39994506668294322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" formatCode="0"/>
      <alignment horizontal="center" vertical="bottom" textRotation="0" wrapText="0" relative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" formatCode="0"/>
      <alignment horizontal="center" vertical="bottom" textRotation="0" wrapText="0" relative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" formatCode="0"/>
      <alignment horizontal="center" vertical="bottom" textRotation="0" wrapText="0" relative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" formatCode="0"/>
      <alignment horizontal="center" vertical="bottom" textRotation="0" wrapText="0" relative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border>
        <top style="thin">
          <color theme="4"/>
        </top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border diagonalUp="0" diagonalDown="0">
        <right style="thin">
          <color theme="4"/>
        </right>
        <top/>
        <bottom/>
      </border>
      <protection locked="1" hidden="0"/>
    </dxf>
    <dxf>
      <border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border diagonalUp="0" diagonalDown="0" outline="0">
        <left style="thin">
          <color theme="4"/>
        </left>
        <right style="thin">
          <color theme="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116017</xdr:colOff>
      <xdr:row>1</xdr:row>
      <xdr:rowOff>114300</xdr:rowOff>
    </xdr:from>
    <xdr:ext cx="684084" cy="341055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9023D6EC-57E4-4DC5-A3EB-B1310AF7C000}"/>
            </a:ext>
          </a:extLst>
        </xdr:cNvPr>
        <xdr:cNvSpPr txBox="1"/>
      </xdr:nvSpPr>
      <xdr:spPr>
        <a:xfrm>
          <a:off x="5811967" y="333375"/>
          <a:ext cx="684084" cy="341055"/>
        </a:xfrm>
        <a:prstGeom prst="rect">
          <a:avLst/>
        </a:prstGeom>
        <a:noFill/>
        <a:ln w="254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pPr algn="ctr"/>
          <a:r>
            <a:rPr lang="nl-NL" sz="1700" b="1" i="0">
              <a:solidFill>
                <a:sysClr val="windowText" lastClr="000000"/>
              </a:solidFill>
              <a:latin typeface="Baskerville Old Face" panose="02020602080505020303" pitchFamily="18" charset="0"/>
            </a:rPr>
            <a:t>2017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3</xdr:row>
      <xdr:rowOff>74422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61AB615-5101-4A1B-AF56-1AE86DD76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48100" cy="1179322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0</xdr:row>
      <xdr:rowOff>0</xdr:rowOff>
    </xdr:from>
    <xdr:to>
      <xdr:col>7</xdr:col>
      <xdr:colOff>29325</xdr:colOff>
      <xdr:row>3</xdr:row>
      <xdr:rowOff>83100</xdr:rowOff>
    </xdr:to>
    <xdr:pic>
      <xdr:nvPicPr>
        <xdr:cNvPr id="5" name="Afbeelding 4" descr="Sybrook">
          <a:extLst>
            <a:ext uri="{FF2B5EF4-FFF2-40B4-BE49-F238E27FC236}">
              <a16:creationId xmlns:a16="http://schemas.microsoft.com/office/drawing/2014/main" id="{790F4AD7-5354-4EB4-A6C6-AF04DCA8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0"/>
          <a:ext cx="2534400" cy="11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</xdr:colOff>
      <xdr:row>0</xdr:row>
      <xdr:rowOff>0</xdr:rowOff>
    </xdr:from>
    <xdr:to>
      <xdr:col>3</xdr:col>
      <xdr:colOff>18765</xdr:colOff>
      <xdr:row>0</xdr:row>
      <xdr:rowOff>1111801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26B544F-9078-4558-BD14-D5C19DDC3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" y="0"/>
          <a:ext cx="3924000" cy="111180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5</xdr:col>
      <xdr:colOff>18750</xdr:colOff>
      <xdr:row>0</xdr:row>
      <xdr:rowOff>1111801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3593EFC-185F-4399-A206-08C2BC3A7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0"/>
          <a:ext cx="3924000" cy="111180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1971375</xdr:colOff>
      <xdr:row>0</xdr:row>
      <xdr:rowOff>1111801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49087F5-84AD-4CBA-BB1C-D177221AA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0"/>
          <a:ext cx="3924000" cy="1111801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13</xdr:row>
      <xdr:rowOff>0</xdr:rowOff>
    </xdr:from>
    <xdr:ext cx="3924000" cy="1111801"/>
    <xdr:pic>
      <xdr:nvPicPr>
        <xdr:cNvPr id="11" name="Afbeelding 10">
          <a:extLst>
            <a:ext uri="{FF2B5EF4-FFF2-40B4-BE49-F238E27FC236}">
              <a16:creationId xmlns:a16="http://schemas.microsoft.com/office/drawing/2014/main" id="{EE84C5C8-CA7A-491C-A08B-57EE8ACBF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0" y="0"/>
          <a:ext cx="3924000" cy="1111801"/>
        </a:xfrm>
        <a:prstGeom prst="rect">
          <a:avLst/>
        </a:prstGeom>
      </xdr:spPr>
    </xdr:pic>
    <xdr:clientData/>
  </xdr:oneCellAnchor>
  <xdr:oneCellAnchor>
    <xdr:from>
      <xdr:col>3</xdr:col>
      <xdr:colOff>19050</xdr:colOff>
      <xdr:row>13</xdr:row>
      <xdr:rowOff>0</xdr:rowOff>
    </xdr:from>
    <xdr:ext cx="3924000" cy="1111801"/>
    <xdr:pic>
      <xdr:nvPicPr>
        <xdr:cNvPr id="12" name="Afbeelding 11">
          <a:extLst>
            <a:ext uri="{FF2B5EF4-FFF2-40B4-BE49-F238E27FC236}">
              <a16:creationId xmlns:a16="http://schemas.microsoft.com/office/drawing/2014/main" id="{12191BCC-0246-41C3-BF87-5D85D7EA1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0050" y="0"/>
          <a:ext cx="3924000" cy="1111801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13</xdr:row>
      <xdr:rowOff>0</xdr:rowOff>
    </xdr:from>
    <xdr:ext cx="3924000" cy="1111801"/>
    <xdr:pic>
      <xdr:nvPicPr>
        <xdr:cNvPr id="13" name="Afbeelding 12">
          <a:extLst>
            <a:ext uri="{FF2B5EF4-FFF2-40B4-BE49-F238E27FC236}">
              <a16:creationId xmlns:a16="http://schemas.microsoft.com/office/drawing/2014/main" id="{6DBD573F-7E5B-4785-A10A-51ADBF001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0" y="0"/>
          <a:ext cx="3924000" cy="111180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5:AS184" totalsRowShown="0" headerRowDxfId="49" dataDxfId="47" headerRowBorderDxfId="48" tableBorderDxfId="46" totalsRowBorderDxfId="45">
  <autoFilter ref="A5:AS184" xr:uid="{00000000-0009-0000-0100-000001000000}"/>
  <sortState ref="A6:AS184">
    <sortCondition descending="1" ref="I5:I184"/>
  </sortState>
  <tableColumns count="45">
    <tableColumn id="1" xr3:uid="{00000000-0010-0000-0000-000001000000}" name="Naam" dataDxfId="44"/>
    <tableColumn id="2" xr3:uid="{00000000-0010-0000-0000-000002000000}" name="Hcp" dataDxfId="43" dataCellStyle="Komma"/>
    <tableColumn id="43" xr3:uid="{00000000-0010-0000-0000-00002B000000}" name="Hole in 1" dataDxfId="42" dataCellStyle="Komma"/>
    <tableColumn id="3" xr3:uid="{00000000-0010-0000-0000-000003000000}" name="Longest" dataDxfId="41" dataCellStyle="Komma"/>
    <tableColumn id="4" xr3:uid="{00000000-0010-0000-0000-000004000000}" name="Neary" dataDxfId="40" dataCellStyle="Komma"/>
    <tableColumn id="5" xr3:uid="{00000000-0010-0000-0000-000005000000}" name="Eagle" dataDxfId="39" dataCellStyle="Komma"/>
    <tableColumn id="6" xr3:uid="{00000000-0010-0000-0000-000006000000}" name="Birdie" dataDxfId="38" dataCellStyle="Komma"/>
    <tableColumn id="7" xr3:uid="{00000000-0010-0000-0000-000007000000}" name="Totaal" dataDxfId="37">
      <calculatedColumnFormula>SUM(J6:AH6)</calculatedColumnFormula>
    </tableColumn>
    <tableColumn id="8" xr3:uid="{00000000-0010-0000-0000-000008000000}" name="Beste 10" dataDxfId="36">
      <calculatedColumnFormula>AVERAGE($AI6:$AR6)</calculatedColumnFormula>
    </tableColumn>
    <tableColumn id="9" xr3:uid="{00000000-0010-0000-0000-000009000000}" name="5-apr" dataDxfId="35" dataCellStyle="Komma"/>
    <tableColumn id="10" xr3:uid="{00000000-0010-0000-0000-00000A000000}" name="12-apr" dataDxfId="34" dataCellStyle="Komma"/>
    <tableColumn id="11" xr3:uid="{00000000-0010-0000-0000-00000B000000}" name="19-apr" dataDxfId="33" dataCellStyle="Komma"/>
    <tableColumn id="45" xr3:uid="{00000000-0010-0000-0000-00002D000000}" name="26-apr" dataDxfId="32" dataCellStyle="Komma"/>
    <tableColumn id="12" xr3:uid="{00000000-0010-0000-0000-00000C000000}" name="3-mei" dataDxfId="31" dataCellStyle="Komma"/>
    <tableColumn id="13" xr3:uid="{00000000-0010-0000-0000-00000D000000}" name="10-mei" dataDxfId="30" dataCellStyle="Komma"/>
    <tableColumn id="14" xr3:uid="{00000000-0010-0000-0000-00000E000000}" name="17-mei" dataDxfId="29" dataCellStyle="Komma"/>
    <tableColumn id="15" xr3:uid="{00000000-0010-0000-0000-00000F000000}" name="24-mei" dataDxfId="28" dataCellStyle="Komma"/>
    <tableColumn id="16" xr3:uid="{00000000-0010-0000-0000-000010000000}" name="31-mei" dataDxfId="27" dataCellStyle="Komma"/>
    <tableColumn id="17" xr3:uid="{00000000-0010-0000-0000-000011000000}" name="7-jun" dataDxfId="26" dataCellStyle="Komma"/>
    <tableColumn id="18" xr3:uid="{00000000-0010-0000-0000-000012000000}" name="14-jun" dataDxfId="25" dataCellStyle="Komma"/>
    <tableColumn id="19" xr3:uid="{00000000-0010-0000-0000-000013000000}" name="21-jun" dataDxfId="24" dataCellStyle="Komma"/>
    <tableColumn id="20" xr3:uid="{00000000-0010-0000-0000-000014000000}" name="28-jun" dataDxfId="23" dataCellStyle="Komma"/>
    <tableColumn id="21" xr3:uid="{00000000-0010-0000-0000-000015000000}" name="5-jul" dataDxfId="22" dataCellStyle="Komma"/>
    <tableColumn id="22" xr3:uid="{00000000-0010-0000-0000-000016000000}" name="12-jul" dataDxfId="21" dataCellStyle="Komma"/>
    <tableColumn id="23" xr3:uid="{00000000-0010-0000-0000-000017000000}" name="19-jul" dataDxfId="20" dataCellStyle="Komma"/>
    <tableColumn id="24" xr3:uid="{00000000-0010-0000-0000-000018000000}" name="26-jul" dataDxfId="19" dataCellStyle="Komma"/>
    <tableColumn id="25" xr3:uid="{00000000-0010-0000-0000-000019000000}" name="2-aug" dataDxfId="18" dataCellStyle="Komma"/>
    <tableColumn id="26" xr3:uid="{00000000-0010-0000-0000-00001A000000}" name="9-aug" dataDxfId="17" dataCellStyle="Komma"/>
    <tableColumn id="27" xr3:uid="{00000000-0010-0000-0000-00001B000000}" name="23-aug" dataDxfId="16" dataCellStyle="Komma"/>
    <tableColumn id="28" xr3:uid="{00000000-0010-0000-0000-00001C000000}" name="30-aug" dataDxfId="15" dataCellStyle="Komma"/>
    <tableColumn id="29" xr3:uid="{00000000-0010-0000-0000-00001D000000}" name="6-sep" dataDxfId="14" dataCellStyle="Komma"/>
    <tableColumn id="30" xr3:uid="{00000000-0010-0000-0000-00001E000000}" name="13-sep" dataDxfId="13" dataCellStyle="Komma"/>
    <tableColumn id="31" xr3:uid="{00000000-0010-0000-0000-00001F000000}" name="20-sep" dataDxfId="12" dataCellStyle="Komma"/>
    <tableColumn id="32" xr3:uid="{00000000-0010-0000-0000-000020000000}" name="Kolom2" dataDxfId="11" dataCellStyle="Komma"/>
    <tableColumn id="33" xr3:uid="{00000000-0010-0000-0000-000021000000}" name="Hoog 1" dataDxfId="10">
      <calculatedColumnFormula>LARGE($J6:AH6,1)</calculatedColumnFormula>
    </tableColumn>
    <tableColumn id="34" xr3:uid="{00000000-0010-0000-0000-000022000000}" name="Hoog 2" dataDxfId="9">
      <calculatedColumnFormula>LARGE($J6:$AH6,2)</calculatedColumnFormula>
    </tableColumn>
    <tableColumn id="35" xr3:uid="{00000000-0010-0000-0000-000023000000}" name="Hoog 3" dataDxfId="8">
      <calculatedColumnFormula>LARGE($J6:$AH6,3)</calculatedColumnFormula>
    </tableColumn>
    <tableColumn id="36" xr3:uid="{00000000-0010-0000-0000-000024000000}" name="Hoog 4" dataDxfId="7">
      <calculatedColumnFormula>LARGE($J6:$AH6,4)</calculatedColumnFormula>
    </tableColumn>
    <tableColumn id="37" xr3:uid="{00000000-0010-0000-0000-000025000000}" name="Hoog 5" dataDxfId="6">
      <calculatedColumnFormula>LARGE($J6:$AH6,5)</calculatedColumnFormula>
    </tableColumn>
    <tableColumn id="38" xr3:uid="{00000000-0010-0000-0000-000026000000}" name="Hoog 6" dataDxfId="5">
      <calculatedColumnFormula>LARGE($J6:$AH6,6)</calculatedColumnFormula>
    </tableColumn>
    <tableColumn id="39" xr3:uid="{00000000-0010-0000-0000-000027000000}" name="Hoog 7" dataDxfId="4">
      <calculatedColumnFormula>LARGE($J6:$AH6,7)</calculatedColumnFormula>
    </tableColumn>
    <tableColumn id="40" xr3:uid="{00000000-0010-0000-0000-000028000000}" name="Hoog 8" dataDxfId="3">
      <calculatedColumnFormula>LARGE($J6:$AH6,8)</calculatedColumnFormula>
    </tableColumn>
    <tableColumn id="41" xr3:uid="{00000000-0010-0000-0000-000029000000}" name="Hoog 9" dataDxfId="2">
      <calculatedColumnFormula>LARGE($J6:$AH6,9)</calculatedColumnFormula>
    </tableColumn>
    <tableColumn id="42" xr3:uid="{00000000-0010-0000-0000-00002A000000}" name="Hoog 10" dataDxfId="1">
      <calculatedColumnFormula>LARGE($J6:$AH6,10)</calculatedColumnFormula>
    </tableColumn>
    <tableColumn id="44" xr3:uid="{00000000-0010-0000-0000-00002C000000}" name="Lid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84"/>
  <sheetViews>
    <sheetView showGridLines="0" tabSelected="1" zoomScaleNormal="100" workbookViewId="0">
      <selection activeCell="F13" sqref="F13"/>
    </sheetView>
  </sheetViews>
  <sheetFormatPr defaultColWidth="9.140625" defaultRowHeight="17.25" x14ac:dyDescent="0.3"/>
  <cols>
    <col min="1" max="1" width="31.85546875" style="1" bestFit="1" customWidth="1"/>
    <col min="2" max="3" width="10.7109375" style="2" customWidth="1"/>
    <col min="4" max="7" width="10.7109375" style="3" customWidth="1"/>
    <col min="8" max="8" width="12.5703125" style="4" customWidth="1"/>
    <col min="9" max="9" width="14.5703125" style="5" customWidth="1"/>
    <col min="10" max="10" width="13" style="6" customWidth="1"/>
    <col min="11" max="11" width="12" style="6" customWidth="1"/>
    <col min="12" max="15" width="13.28515625" style="6" customWidth="1"/>
    <col min="16" max="16" width="12.42578125" style="6" customWidth="1"/>
    <col min="17" max="19" width="13.7109375" style="6" customWidth="1"/>
    <col min="20" max="21" width="11.5703125" style="6" customWidth="1"/>
    <col min="22" max="24" width="12.85546875" style="6" customWidth="1"/>
    <col min="25" max="25" width="10.7109375" style="6" customWidth="1"/>
    <col min="26" max="28" width="12" style="6" customWidth="1"/>
    <col min="29" max="29" width="12.7109375" style="6" customWidth="1"/>
    <col min="30" max="31" width="14" style="6" customWidth="1"/>
    <col min="32" max="33" width="12" style="6" customWidth="1"/>
    <col min="34" max="34" width="13.28515625" style="6" customWidth="1"/>
    <col min="35" max="35" width="11.42578125" style="1" customWidth="1"/>
    <col min="36" max="36" width="11.42578125" style="6" customWidth="1"/>
    <col min="37" max="43" width="11.42578125" style="1" customWidth="1"/>
    <col min="44" max="44" width="12.7109375" style="1" customWidth="1"/>
    <col min="45" max="45" width="17.28515625" style="31" customWidth="1"/>
    <col min="46" max="16384" width="9.140625" style="1"/>
  </cols>
  <sheetData>
    <row r="1" spans="1:45" x14ac:dyDescent="0.3">
      <c r="I1"/>
    </row>
    <row r="3" spans="1:45" ht="52.5" customHeight="1" x14ac:dyDescent="0.3"/>
    <row r="5" spans="1:45" s="16" customFormat="1" ht="15" x14ac:dyDescent="0.2">
      <c r="A5" s="7" t="s">
        <v>0</v>
      </c>
      <c r="B5" s="8" t="s">
        <v>1</v>
      </c>
      <c r="C5" s="8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11" t="s">
        <v>8</v>
      </c>
      <c r="J5" s="12" t="s">
        <v>20</v>
      </c>
      <c r="K5" s="12" t="s">
        <v>21</v>
      </c>
      <c r="L5" s="12" t="s">
        <v>22</v>
      </c>
      <c r="M5" s="12" t="s">
        <v>200</v>
      </c>
      <c r="N5" s="12" t="s">
        <v>23</v>
      </c>
      <c r="O5" s="12" t="s">
        <v>24</v>
      </c>
      <c r="P5" s="12" t="s">
        <v>25</v>
      </c>
      <c r="Q5" s="12" t="s">
        <v>26</v>
      </c>
      <c r="R5" s="12" t="s">
        <v>27</v>
      </c>
      <c r="S5" s="12" t="s">
        <v>28</v>
      </c>
      <c r="T5" s="12" t="s">
        <v>29</v>
      </c>
      <c r="U5" s="12" t="s">
        <v>30</v>
      </c>
      <c r="V5" s="12" t="s">
        <v>31</v>
      </c>
      <c r="W5" s="12" t="s">
        <v>32</v>
      </c>
      <c r="X5" s="12" t="s">
        <v>33</v>
      </c>
      <c r="Y5" s="12" t="s">
        <v>34</v>
      </c>
      <c r="Z5" s="12" t="s">
        <v>35</v>
      </c>
      <c r="AA5" s="12" t="s">
        <v>36</v>
      </c>
      <c r="AB5" s="12" t="s">
        <v>37</v>
      </c>
      <c r="AC5" s="12" t="s">
        <v>38</v>
      </c>
      <c r="AD5" s="12" t="s">
        <v>39</v>
      </c>
      <c r="AE5" s="12" t="s">
        <v>40</v>
      </c>
      <c r="AF5" s="12" t="s">
        <v>41</v>
      </c>
      <c r="AG5" s="12" t="s">
        <v>42</v>
      </c>
      <c r="AH5" s="12" t="s">
        <v>9</v>
      </c>
      <c r="AI5" s="13" t="s">
        <v>10</v>
      </c>
      <c r="AJ5" s="13" t="s">
        <v>11</v>
      </c>
      <c r="AK5" s="14" t="s">
        <v>12</v>
      </c>
      <c r="AL5" s="14" t="s">
        <v>13</v>
      </c>
      <c r="AM5" s="14" t="s">
        <v>14</v>
      </c>
      <c r="AN5" s="14" t="s">
        <v>15</v>
      </c>
      <c r="AO5" s="14" t="s">
        <v>16</v>
      </c>
      <c r="AP5" s="14" t="s">
        <v>17</v>
      </c>
      <c r="AQ5" s="14" t="s">
        <v>18</v>
      </c>
      <c r="AR5" s="15" t="s">
        <v>19</v>
      </c>
      <c r="AS5" s="36" t="s">
        <v>147</v>
      </c>
    </row>
    <row r="6" spans="1:45" x14ac:dyDescent="0.3">
      <c r="A6" s="34" t="s">
        <v>80</v>
      </c>
      <c r="B6" s="29">
        <v>17.7</v>
      </c>
      <c r="C6" s="17"/>
      <c r="D6" s="17"/>
      <c r="E6" s="17"/>
      <c r="F6" s="17"/>
      <c r="G6" s="17">
        <v>7</v>
      </c>
      <c r="H6" s="18">
        <f>SUM(J6:AH6)</f>
        <v>652</v>
      </c>
      <c r="I6" s="19">
        <f>AVERAGE($AI6:$AR6)</f>
        <v>36.1</v>
      </c>
      <c r="J6" s="20">
        <v>33</v>
      </c>
      <c r="K6" s="20">
        <v>28</v>
      </c>
      <c r="L6" s="20">
        <v>33</v>
      </c>
      <c r="M6" s="20">
        <v>29</v>
      </c>
      <c r="N6" s="20">
        <v>36</v>
      </c>
      <c r="O6" s="20">
        <v>41</v>
      </c>
      <c r="P6" s="20">
        <v>36</v>
      </c>
      <c r="Q6" s="20">
        <v>40</v>
      </c>
      <c r="R6" s="20">
        <v>33</v>
      </c>
      <c r="S6" s="20">
        <v>30</v>
      </c>
      <c r="T6" s="20">
        <v>34</v>
      </c>
      <c r="U6" s="20">
        <v>26</v>
      </c>
      <c r="V6" s="20">
        <v>21</v>
      </c>
      <c r="W6" s="20">
        <v>32</v>
      </c>
      <c r="X6" s="20">
        <v>0</v>
      </c>
      <c r="Y6" s="20">
        <v>38</v>
      </c>
      <c r="Z6" s="20">
        <v>0</v>
      </c>
      <c r="AA6" s="20">
        <v>35</v>
      </c>
      <c r="AB6" s="20">
        <v>31</v>
      </c>
      <c r="AC6" s="20">
        <v>33</v>
      </c>
      <c r="AD6" s="20">
        <v>0</v>
      </c>
      <c r="AE6" s="20">
        <v>35</v>
      </c>
      <c r="AF6" s="20">
        <v>28</v>
      </c>
      <c r="AG6" s="20">
        <v>0</v>
      </c>
      <c r="AH6" s="20">
        <v>0</v>
      </c>
      <c r="AI6" s="21">
        <f>LARGE($J6:AH6,1)</f>
        <v>41</v>
      </c>
      <c r="AJ6" s="21">
        <f>LARGE($J6:$AH6,2)</f>
        <v>40</v>
      </c>
      <c r="AK6" s="21">
        <f>LARGE($J6:$AH6,3)</f>
        <v>38</v>
      </c>
      <c r="AL6" s="21">
        <f>LARGE($J6:$AH6,4)</f>
        <v>36</v>
      </c>
      <c r="AM6" s="21">
        <f>LARGE($J6:$AH6,5)</f>
        <v>36</v>
      </c>
      <c r="AN6" s="21">
        <f>LARGE($J6:$AH6,6)</f>
        <v>35</v>
      </c>
      <c r="AO6" s="21">
        <f>LARGE($J6:$AH6,7)</f>
        <v>35</v>
      </c>
      <c r="AP6" s="21">
        <f>LARGE($J6:$AH6,8)</f>
        <v>34</v>
      </c>
      <c r="AQ6" s="21">
        <f>LARGE($J6:$AH6,9)</f>
        <v>33</v>
      </c>
      <c r="AR6" s="21">
        <f>LARGE($J6:$AH6,10)</f>
        <v>33</v>
      </c>
      <c r="AS6" s="37" t="s">
        <v>79</v>
      </c>
    </row>
    <row r="7" spans="1:45" x14ac:dyDescent="0.3">
      <c r="A7" s="34" t="s">
        <v>151</v>
      </c>
      <c r="B7" s="29">
        <v>11.2</v>
      </c>
      <c r="C7" s="17"/>
      <c r="D7" s="17"/>
      <c r="E7" s="17"/>
      <c r="F7" s="17"/>
      <c r="G7" s="17">
        <v>3</v>
      </c>
      <c r="H7" s="18">
        <f>SUM(J7:AH7)</f>
        <v>634</v>
      </c>
      <c r="I7" s="19">
        <f>AVERAGE($AI7:$AR7)</f>
        <v>36</v>
      </c>
      <c r="J7" s="20">
        <v>0</v>
      </c>
      <c r="K7" s="20">
        <v>30</v>
      </c>
      <c r="L7" s="20">
        <v>30</v>
      </c>
      <c r="M7" s="20">
        <v>0</v>
      </c>
      <c r="N7" s="20">
        <v>34</v>
      </c>
      <c r="O7" s="20">
        <v>32</v>
      </c>
      <c r="P7" s="20">
        <v>34</v>
      </c>
      <c r="Q7" s="20">
        <v>38</v>
      </c>
      <c r="R7" s="20">
        <v>35</v>
      </c>
      <c r="S7" s="20">
        <v>37</v>
      </c>
      <c r="T7" s="20">
        <v>36</v>
      </c>
      <c r="U7" s="20">
        <v>31</v>
      </c>
      <c r="V7" s="20">
        <v>34</v>
      </c>
      <c r="W7" s="20">
        <v>27</v>
      </c>
      <c r="X7" s="20">
        <v>0</v>
      </c>
      <c r="Y7" s="20">
        <v>38</v>
      </c>
      <c r="Z7" s="20">
        <v>0</v>
      </c>
      <c r="AA7" s="20">
        <v>36</v>
      </c>
      <c r="AB7" s="20">
        <v>34</v>
      </c>
      <c r="AC7" s="20">
        <v>37</v>
      </c>
      <c r="AD7" s="20">
        <v>34</v>
      </c>
      <c r="AE7" s="20">
        <v>35</v>
      </c>
      <c r="AF7" s="20">
        <v>22</v>
      </c>
      <c r="AG7" s="20">
        <v>0</v>
      </c>
      <c r="AH7" s="20">
        <v>0</v>
      </c>
      <c r="AI7" s="21">
        <f>LARGE($J7:AH7,1)</f>
        <v>38</v>
      </c>
      <c r="AJ7" s="21">
        <f>LARGE($J7:$AH7,2)</f>
        <v>38</v>
      </c>
      <c r="AK7" s="21">
        <f>LARGE($J7:$AH7,3)</f>
        <v>37</v>
      </c>
      <c r="AL7" s="21">
        <f>LARGE($J7:$AH7,4)</f>
        <v>37</v>
      </c>
      <c r="AM7" s="21">
        <f>LARGE($J7:$AH7,5)</f>
        <v>36</v>
      </c>
      <c r="AN7" s="21">
        <f>LARGE($J7:$AH7,6)</f>
        <v>36</v>
      </c>
      <c r="AO7" s="21">
        <f>LARGE($J7:$AH7,7)</f>
        <v>35</v>
      </c>
      <c r="AP7" s="21">
        <f>LARGE($J7:$AH7,8)</f>
        <v>35</v>
      </c>
      <c r="AQ7" s="21">
        <f>LARGE($J7:$AH7,9)</f>
        <v>34</v>
      </c>
      <c r="AR7" s="21">
        <f>LARGE($J7:$AH7,10)</f>
        <v>34</v>
      </c>
      <c r="AS7" s="37" t="s">
        <v>166</v>
      </c>
    </row>
    <row r="8" spans="1:45" x14ac:dyDescent="0.3">
      <c r="A8" s="35" t="s">
        <v>183</v>
      </c>
      <c r="B8" s="29">
        <v>16.2</v>
      </c>
      <c r="C8" s="17"/>
      <c r="D8" s="17"/>
      <c r="E8" s="17"/>
      <c r="F8" s="17"/>
      <c r="G8" s="17">
        <v>3</v>
      </c>
      <c r="H8" s="18">
        <f>SUM(J8:AH8)</f>
        <v>502</v>
      </c>
      <c r="I8" s="19">
        <f>AVERAGE($AI8:$AR8)</f>
        <v>35.799999999999997</v>
      </c>
      <c r="J8" s="20">
        <v>0</v>
      </c>
      <c r="K8" s="20">
        <v>0</v>
      </c>
      <c r="L8" s="20">
        <v>33</v>
      </c>
      <c r="M8" s="20">
        <v>36</v>
      </c>
      <c r="N8" s="20">
        <v>32</v>
      </c>
      <c r="O8" s="20">
        <v>35</v>
      </c>
      <c r="P8" s="20">
        <v>34</v>
      </c>
      <c r="Q8" s="20">
        <v>0</v>
      </c>
      <c r="R8" s="20">
        <v>26</v>
      </c>
      <c r="S8" s="20">
        <v>36</v>
      </c>
      <c r="T8" s="20">
        <v>0</v>
      </c>
      <c r="U8" s="20">
        <v>0</v>
      </c>
      <c r="V8" s="20">
        <v>32</v>
      </c>
      <c r="W8" s="20">
        <v>35</v>
      </c>
      <c r="X8" s="20">
        <v>39</v>
      </c>
      <c r="Y8" s="20">
        <v>40</v>
      </c>
      <c r="Z8" s="20">
        <v>0</v>
      </c>
      <c r="AA8" s="20">
        <v>0</v>
      </c>
      <c r="AB8" s="20">
        <v>0</v>
      </c>
      <c r="AC8" s="20">
        <v>30</v>
      </c>
      <c r="AD8" s="20">
        <v>35</v>
      </c>
      <c r="AE8" s="20">
        <v>24</v>
      </c>
      <c r="AF8" s="20">
        <v>35</v>
      </c>
      <c r="AG8" s="20">
        <v>0</v>
      </c>
      <c r="AH8" s="20">
        <v>0</v>
      </c>
      <c r="AI8" s="21">
        <f>LARGE($J8:AH8,1)</f>
        <v>40</v>
      </c>
      <c r="AJ8" s="21">
        <f>LARGE($J8:$AH8,2)</f>
        <v>39</v>
      </c>
      <c r="AK8" s="21">
        <f>LARGE($J8:$AH8,3)</f>
        <v>36</v>
      </c>
      <c r="AL8" s="21">
        <f>LARGE($J8:$AH8,4)</f>
        <v>36</v>
      </c>
      <c r="AM8" s="21">
        <f>LARGE($J8:$AH8,5)</f>
        <v>35</v>
      </c>
      <c r="AN8" s="21">
        <f>LARGE($J8:$AH8,6)</f>
        <v>35</v>
      </c>
      <c r="AO8" s="21">
        <f>LARGE($J8:$AH8,7)</f>
        <v>35</v>
      </c>
      <c r="AP8" s="21">
        <f>LARGE($J8:$AH8,8)</f>
        <v>35</v>
      </c>
      <c r="AQ8" s="21">
        <f>LARGE($J8:$AH8,9)</f>
        <v>34</v>
      </c>
      <c r="AR8" s="21">
        <f>LARGE($J8:$AH8,10)</f>
        <v>33</v>
      </c>
      <c r="AS8" s="37" t="s">
        <v>193</v>
      </c>
    </row>
    <row r="9" spans="1:45" x14ac:dyDescent="0.3">
      <c r="A9" s="34" t="s">
        <v>106</v>
      </c>
      <c r="B9" s="29">
        <v>13.7</v>
      </c>
      <c r="C9" s="17"/>
      <c r="D9" s="17"/>
      <c r="E9" s="17">
        <v>1</v>
      </c>
      <c r="F9" s="17"/>
      <c r="G9" s="17">
        <v>5</v>
      </c>
      <c r="H9" s="18">
        <f>SUM(J9:AH9)</f>
        <v>531</v>
      </c>
      <c r="I9" s="19">
        <f>AVERAGE($AI9:$AR9)</f>
        <v>35.6</v>
      </c>
      <c r="J9" s="20">
        <v>29</v>
      </c>
      <c r="K9" s="20">
        <v>0</v>
      </c>
      <c r="L9" s="20">
        <v>28</v>
      </c>
      <c r="M9" s="20">
        <v>29</v>
      </c>
      <c r="N9" s="20">
        <v>36</v>
      </c>
      <c r="O9" s="20">
        <v>0</v>
      </c>
      <c r="P9" s="20">
        <v>35</v>
      </c>
      <c r="Q9" s="20">
        <v>42</v>
      </c>
      <c r="R9" s="20">
        <v>0</v>
      </c>
      <c r="S9" s="20">
        <v>33</v>
      </c>
      <c r="T9" s="20">
        <v>33</v>
      </c>
      <c r="U9" s="20">
        <v>0</v>
      </c>
      <c r="V9" s="20">
        <v>36</v>
      </c>
      <c r="W9" s="20">
        <v>0</v>
      </c>
      <c r="X9" s="20">
        <v>36</v>
      </c>
      <c r="Y9" s="20">
        <v>34</v>
      </c>
      <c r="Z9" s="20">
        <v>0</v>
      </c>
      <c r="AA9" s="20">
        <v>30</v>
      </c>
      <c r="AB9" s="20">
        <v>29</v>
      </c>
      <c r="AC9" s="20">
        <v>30</v>
      </c>
      <c r="AD9" s="20">
        <v>35</v>
      </c>
      <c r="AE9" s="20">
        <v>36</v>
      </c>
      <c r="AF9" s="20">
        <v>0</v>
      </c>
      <c r="AG9" s="20">
        <v>0</v>
      </c>
      <c r="AH9" s="20">
        <v>0</v>
      </c>
      <c r="AI9" s="21">
        <f>LARGE($J9:AH9,1)</f>
        <v>42</v>
      </c>
      <c r="AJ9" s="21">
        <f>LARGE($J9:$AH9,2)</f>
        <v>36</v>
      </c>
      <c r="AK9" s="21">
        <f>LARGE($J9:$AH9,3)</f>
        <v>36</v>
      </c>
      <c r="AL9" s="21">
        <f>LARGE($J9:$AH9,4)</f>
        <v>36</v>
      </c>
      <c r="AM9" s="21">
        <f>LARGE($J9:$AH9,5)</f>
        <v>36</v>
      </c>
      <c r="AN9" s="21">
        <f>LARGE($J9:$AH9,6)</f>
        <v>35</v>
      </c>
      <c r="AO9" s="21">
        <f>LARGE($J9:$AH9,7)</f>
        <v>35</v>
      </c>
      <c r="AP9" s="21">
        <f>LARGE($J9:$AH9,8)</f>
        <v>34</v>
      </c>
      <c r="AQ9" s="21">
        <f>LARGE($J9:$AH9,9)</f>
        <v>33</v>
      </c>
      <c r="AR9" s="21">
        <f>LARGE($J9:$AH9,10)</f>
        <v>33</v>
      </c>
      <c r="AS9" s="37" t="s">
        <v>105</v>
      </c>
    </row>
    <row r="10" spans="1:45" x14ac:dyDescent="0.3">
      <c r="A10" s="34" t="s">
        <v>102</v>
      </c>
      <c r="B10" s="29">
        <v>10.4</v>
      </c>
      <c r="C10" s="17"/>
      <c r="D10" s="17"/>
      <c r="E10" s="17"/>
      <c r="F10" s="17"/>
      <c r="G10" s="17">
        <v>14</v>
      </c>
      <c r="H10" s="18">
        <f>SUM(J10:AH10)</f>
        <v>582</v>
      </c>
      <c r="I10" s="19">
        <f>AVERAGE($AI10:$AR10)</f>
        <v>35.5</v>
      </c>
      <c r="J10" s="20">
        <v>29</v>
      </c>
      <c r="K10" s="20">
        <v>0</v>
      </c>
      <c r="L10" s="20">
        <v>0</v>
      </c>
      <c r="M10" s="20">
        <v>34</v>
      </c>
      <c r="N10" s="20">
        <v>34</v>
      </c>
      <c r="O10" s="20">
        <v>26</v>
      </c>
      <c r="P10" s="20">
        <v>26</v>
      </c>
      <c r="Q10" s="20">
        <v>38</v>
      </c>
      <c r="R10" s="20">
        <v>31</v>
      </c>
      <c r="S10" s="20">
        <v>35</v>
      </c>
      <c r="T10" s="20">
        <v>0</v>
      </c>
      <c r="U10" s="20">
        <v>32</v>
      </c>
      <c r="V10" s="20">
        <v>26</v>
      </c>
      <c r="W10" s="20">
        <v>34</v>
      </c>
      <c r="X10" s="20">
        <v>0</v>
      </c>
      <c r="Y10" s="20">
        <v>35</v>
      </c>
      <c r="Z10" s="20">
        <v>34</v>
      </c>
      <c r="AA10" s="20">
        <v>39</v>
      </c>
      <c r="AB10" s="20">
        <v>35</v>
      </c>
      <c r="AC10" s="20">
        <v>37</v>
      </c>
      <c r="AD10" s="20">
        <v>0</v>
      </c>
      <c r="AE10" s="20">
        <v>24</v>
      </c>
      <c r="AF10" s="20">
        <v>33</v>
      </c>
      <c r="AG10" s="20">
        <v>0</v>
      </c>
      <c r="AH10" s="20">
        <v>0</v>
      </c>
      <c r="AI10" s="21">
        <f>LARGE($J10:AH10,1)</f>
        <v>39</v>
      </c>
      <c r="AJ10" s="21">
        <f>LARGE($J10:$AH10,2)</f>
        <v>38</v>
      </c>
      <c r="AK10" s="21">
        <f>LARGE($J10:$AH10,3)</f>
        <v>37</v>
      </c>
      <c r="AL10" s="21">
        <f>LARGE($J10:$AH10,4)</f>
        <v>35</v>
      </c>
      <c r="AM10" s="21">
        <f>LARGE($J10:$AH10,5)</f>
        <v>35</v>
      </c>
      <c r="AN10" s="21">
        <f>LARGE($J10:$AH10,6)</f>
        <v>35</v>
      </c>
      <c r="AO10" s="21">
        <f>LARGE($J10:$AH10,7)</f>
        <v>34</v>
      </c>
      <c r="AP10" s="21">
        <f>LARGE($J10:$AH10,8)</f>
        <v>34</v>
      </c>
      <c r="AQ10" s="21">
        <f>LARGE($J10:$AH10,9)</f>
        <v>34</v>
      </c>
      <c r="AR10" s="21">
        <f>LARGE($J10:$AH10,10)</f>
        <v>34</v>
      </c>
      <c r="AS10" s="37" t="s">
        <v>101</v>
      </c>
    </row>
    <row r="11" spans="1:45" x14ac:dyDescent="0.3">
      <c r="A11" s="34" t="s">
        <v>92</v>
      </c>
      <c r="B11" s="29">
        <v>13.6</v>
      </c>
      <c r="C11" s="17"/>
      <c r="D11" s="17"/>
      <c r="E11" s="17">
        <v>2</v>
      </c>
      <c r="F11" s="17"/>
      <c r="G11" s="17">
        <v>7</v>
      </c>
      <c r="H11" s="18">
        <f>SUM(J11:AH11)</f>
        <v>528</v>
      </c>
      <c r="I11" s="19">
        <f>AVERAGE($AI11:$AR11)</f>
        <v>35.5</v>
      </c>
      <c r="J11" s="20">
        <v>31</v>
      </c>
      <c r="K11" s="20">
        <v>0</v>
      </c>
      <c r="L11" s="20">
        <v>31</v>
      </c>
      <c r="M11" s="20">
        <v>22</v>
      </c>
      <c r="N11" s="20">
        <v>0</v>
      </c>
      <c r="O11" s="20">
        <v>0</v>
      </c>
      <c r="P11" s="20">
        <v>34</v>
      </c>
      <c r="Q11" s="20">
        <v>39</v>
      </c>
      <c r="R11" s="20">
        <v>28</v>
      </c>
      <c r="S11" s="20">
        <v>0</v>
      </c>
      <c r="T11" s="20">
        <v>36</v>
      </c>
      <c r="U11" s="20">
        <v>37</v>
      </c>
      <c r="V11" s="20">
        <v>30</v>
      </c>
      <c r="W11" s="20">
        <v>38</v>
      </c>
      <c r="X11" s="20">
        <v>0</v>
      </c>
      <c r="Y11" s="20">
        <v>0</v>
      </c>
      <c r="Z11" s="20">
        <v>33</v>
      </c>
      <c r="AA11" s="20">
        <v>38</v>
      </c>
      <c r="AB11" s="20">
        <v>37</v>
      </c>
      <c r="AC11" s="20">
        <v>0</v>
      </c>
      <c r="AD11" s="20">
        <v>32</v>
      </c>
      <c r="AE11" s="20">
        <v>31</v>
      </c>
      <c r="AF11" s="20">
        <v>31</v>
      </c>
      <c r="AG11" s="20">
        <v>0</v>
      </c>
      <c r="AH11" s="20">
        <v>0</v>
      </c>
      <c r="AI11" s="21">
        <f>LARGE($J11:AH11,1)</f>
        <v>39</v>
      </c>
      <c r="AJ11" s="21">
        <f>LARGE($J11:$AH11,2)</f>
        <v>38</v>
      </c>
      <c r="AK11" s="21">
        <f>LARGE($J11:$AH11,3)</f>
        <v>38</v>
      </c>
      <c r="AL11" s="21">
        <f>LARGE($J11:$AH11,4)</f>
        <v>37</v>
      </c>
      <c r="AM11" s="21">
        <f>LARGE($J11:$AH11,5)</f>
        <v>37</v>
      </c>
      <c r="AN11" s="21">
        <f>LARGE($J11:$AH11,6)</f>
        <v>36</v>
      </c>
      <c r="AO11" s="21">
        <f>LARGE($J11:$AH11,7)</f>
        <v>34</v>
      </c>
      <c r="AP11" s="21">
        <f>LARGE($J11:$AH11,8)</f>
        <v>33</v>
      </c>
      <c r="AQ11" s="21">
        <f>LARGE($J11:$AH11,9)</f>
        <v>32</v>
      </c>
      <c r="AR11" s="21">
        <f>LARGE($J11:$AH11,10)</f>
        <v>31</v>
      </c>
      <c r="AS11" s="37" t="s">
        <v>91</v>
      </c>
    </row>
    <row r="12" spans="1:45" x14ac:dyDescent="0.3">
      <c r="A12" s="34" t="s">
        <v>96</v>
      </c>
      <c r="B12" s="29">
        <v>22.4</v>
      </c>
      <c r="C12" s="17"/>
      <c r="D12" s="17"/>
      <c r="E12" s="17"/>
      <c r="F12" s="17"/>
      <c r="G12" s="17">
        <v>2</v>
      </c>
      <c r="H12" s="18">
        <f>SUM(J12:AH12)</f>
        <v>494</v>
      </c>
      <c r="I12" s="19">
        <f>AVERAGE($AI12:$AR12)</f>
        <v>35.5</v>
      </c>
      <c r="J12" s="20">
        <v>30</v>
      </c>
      <c r="K12" s="20">
        <v>0</v>
      </c>
      <c r="L12" s="20">
        <v>35</v>
      </c>
      <c r="M12" s="20">
        <v>36</v>
      </c>
      <c r="N12" s="20">
        <v>33</v>
      </c>
      <c r="O12" s="20">
        <v>44</v>
      </c>
      <c r="P12" s="20">
        <v>32</v>
      </c>
      <c r="Q12" s="20">
        <v>0</v>
      </c>
      <c r="R12" s="20">
        <v>0</v>
      </c>
      <c r="S12" s="20">
        <v>31</v>
      </c>
      <c r="T12" s="20">
        <v>0</v>
      </c>
      <c r="U12" s="20">
        <v>0</v>
      </c>
      <c r="V12" s="20">
        <v>0</v>
      </c>
      <c r="W12" s="20">
        <v>37</v>
      </c>
      <c r="X12" s="20">
        <v>0</v>
      </c>
      <c r="Y12" s="20">
        <v>33</v>
      </c>
      <c r="Z12" s="20">
        <v>24</v>
      </c>
      <c r="AA12" s="20">
        <v>29</v>
      </c>
      <c r="AB12" s="20">
        <v>36</v>
      </c>
      <c r="AC12" s="20">
        <v>38</v>
      </c>
      <c r="AD12" s="20">
        <v>31</v>
      </c>
      <c r="AE12" s="20">
        <v>0</v>
      </c>
      <c r="AF12" s="20">
        <v>25</v>
      </c>
      <c r="AG12" s="20">
        <v>0</v>
      </c>
      <c r="AH12" s="20">
        <v>0</v>
      </c>
      <c r="AI12" s="21">
        <f>LARGE($J12:AH12,1)</f>
        <v>44</v>
      </c>
      <c r="AJ12" s="21">
        <f>LARGE($J12:$AH12,2)</f>
        <v>38</v>
      </c>
      <c r="AK12" s="21">
        <f>LARGE($J12:$AH12,3)</f>
        <v>37</v>
      </c>
      <c r="AL12" s="21">
        <f>LARGE($J12:$AH12,4)</f>
        <v>36</v>
      </c>
      <c r="AM12" s="21">
        <f>LARGE($J12:$AH12,5)</f>
        <v>36</v>
      </c>
      <c r="AN12" s="21">
        <f>LARGE($J12:$AH12,6)</f>
        <v>35</v>
      </c>
      <c r="AO12" s="21">
        <f>LARGE($J12:$AH12,7)</f>
        <v>33</v>
      </c>
      <c r="AP12" s="21">
        <f>LARGE($J12:$AH12,8)</f>
        <v>33</v>
      </c>
      <c r="AQ12" s="21">
        <f>LARGE($J12:$AH12,9)</f>
        <v>32</v>
      </c>
      <c r="AR12" s="21">
        <f>LARGE($J12:$AH12,10)</f>
        <v>31</v>
      </c>
      <c r="AS12" s="37" t="s">
        <v>95</v>
      </c>
    </row>
    <row r="13" spans="1:45" x14ac:dyDescent="0.3">
      <c r="A13" s="34" t="s">
        <v>88</v>
      </c>
      <c r="B13" s="29">
        <v>25.5</v>
      </c>
      <c r="C13" s="17"/>
      <c r="D13" s="17"/>
      <c r="E13" s="17"/>
      <c r="F13" s="17"/>
      <c r="G13" s="17"/>
      <c r="H13" s="18">
        <f>SUM(J13:AH13)</f>
        <v>578</v>
      </c>
      <c r="I13" s="19">
        <f>AVERAGE($AI13:$AR13)</f>
        <v>35.4</v>
      </c>
      <c r="J13" s="20">
        <v>32</v>
      </c>
      <c r="K13" s="20">
        <v>31</v>
      </c>
      <c r="L13" s="20">
        <v>34</v>
      </c>
      <c r="M13" s="20">
        <v>35</v>
      </c>
      <c r="N13" s="20">
        <v>28</v>
      </c>
      <c r="O13" s="20">
        <v>37</v>
      </c>
      <c r="P13" s="20">
        <v>29</v>
      </c>
      <c r="Q13" s="20">
        <v>36</v>
      </c>
      <c r="R13" s="20">
        <v>0</v>
      </c>
      <c r="S13" s="20">
        <v>0</v>
      </c>
      <c r="T13" s="20">
        <v>34</v>
      </c>
      <c r="U13" s="20">
        <v>25</v>
      </c>
      <c r="V13" s="20">
        <v>27</v>
      </c>
      <c r="W13" s="20">
        <v>30</v>
      </c>
      <c r="X13" s="20">
        <v>35</v>
      </c>
      <c r="Y13" s="20">
        <v>42</v>
      </c>
      <c r="Z13" s="20">
        <v>24</v>
      </c>
      <c r="AA13" s="20">
        <v>0</v>
      </c>
      <c r="AB13" s="20">
        <v>38</v>
      </c>
      <c r="AC13" s="20">
        <v>0</v>
      </c>
      <c r="AD13" s="20">
        <v>0</v>
      </c>
      <c r="AE13" s="20">
        <v>30</v>
      </c>
      <c r="AF13" s="20">
        <v>31</v>
      </c>
      <c r="AG13" s="20">
        <v>0</v>
      </c>
      <c r="AH13" s="20">
        <v>0</v>
      </c>
      <c r="AI13" s="21">
        <f>LARGE($J13:AH13,1)</f>
        <v>42</v>
      </c>
      <c r="AJ13" s="21">
        <f>LARGE($J13:$AH13,2)</f>
        <v>38</v>
      </c>
      <c r="AK13" s="21">
        <f>LARGE($J13:$AH13,3)</f>
        <v>37</v>
      </c>
      <c r="AL13" s="21">
        <f>LARGE($J13:$AH13,4)</f>
        <v>36</v>
      </c>
      <c r="AM13" s="21">
        <f>LARGE($J13:$AH13,5)</f>
        <v>35</v>
      </c>
      <c r="AN13" s="21">
        <f>LARGE($J13:$AH13,6)</f>
        <v>35</v>
      </c>
      <c r="AO13" s="21">
        <f>LARGE($J13:$AH13,7)</f>
        <v>34</v>
      </c>
      <c r="AP13" s="21">
        <f>LARGE($J13:$AH13,8)</f>
        <v>34</v>
      </c>
      <c r="AQ13" s="21">
        <f>LARGE($J13:$AH13,9)</f>
        <v>32</v>
      </c>
      <c r="AR13" s="21">
        <f>LARGE($J13:$AH13,10)</f>
        <v>31</v>
      </c>
      <c r="AS13" s="37" t="s">
        <v>87</v>
      </c>
    </row>
    <row r="14" spans="1:45" x14ac:dyDescent="0.3">
      <c r="A14" s="34" t="s">
        <v>46</v>
      </c>
      <c r="B14" s="29">
        <v>5.6</v>
      </c>
      <c r="C14" s="17"/>
      <c r="D14" s="17">
        <v>2</v>
      </c>
      <c r="E14" s="17"/>
      <c r="F14" s="17"/>
      <c r="G14" s="17">
        <v>18</v>
      </c>
      <c r="H14" s="18">
        <f>SUM(J14:AH14)</f>
        <v>412</v>
      </c>
      <c r="I14" s="19">
        <f>AVERAGE($AI14:$AR14)</f>
        <v>35.299999999999997</v>
      </c>
      <c r="J14" s="20">
        <v>38</v>
      </c>
      <c r="K14" s="20">
        <v>38</v>
      </c>
      <c r="L14" s="20">
        <v>35</v>
      </c>
      <c r="M14" s="20">
        <v>33</v>
      </c>
      <c r="N14" s="20">
        <v>0</v>
      </c>
      <c r="O14" s="20">
        <v>36</v>
      </c>
      <c r="P14" s="20">
        <v>36</v>
      </c>
      <c r="Q14" s="20">
        <v>35</v>
      </c>
      <c r="R14" s="20">
        <v>30</v>
      </c>
      <c r="S14" s="20">
        <v>34</v>
      </c>
      <c r="T14" s="20">
        <v>29</v>
      </c>
      <c r="U14" s="20">
        <v>34</v>
      </c>
      <c r="V14" s="20">
        <v>0</v>
      </c>
      <c r="W14" s="20">
        <v>0</v>
      </c>
      <c r="X14" s="20">
        <v>34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1">
        <f>LARGE($J14:AH14,1)</f>
        <v>38</v>
      </c>
      <c r="AJ14" s="21">
        <f>LARGE($J14:$AH14,2)</f>
        <v>38</v>
      </c>
      <c r="AK14" s="21">
        <f>LARGE($J14:$AH14,3)</f>
        <v>36</v>
      </c>
      <c r="AL14" s="21">
        <f>LARGE($J14:$AH14,4)</f>
        <v>36</v>
      </c>
      <c r="AM14" s="21">
        <f>LARGE($J14:$AH14,5)</f>
        <v>35</v>
      </c>
      <c r="AN14" s="21">
        <f>LARGE($J14:$AH14,6)</f>
        <v>35</v>
      </c>
      <c r="AO14" s="21">
        <f>LARGE($J14:$AH14,7)</f>
        <v>34</v>
      </c>
      <c r="AP14" s="21">
        <f>LARGE($J14:$AH14,8)</f>
        <v>34</v>
      </c>
      <c r="AQ14" s="21">
        <f>LARGE($J14:$AH14,9)</f>
        <v>34</v>
      </c>
      <c r="AR14" s="21">
        <f>LARGE($J14:$AH14,10)</f>
        <v>33</v>
      </c>
      <c r="AS14" s="37" t="s">
        <v>45</v>
      </c>
    </row>
    <row r="15" spans="1:45" x14ac:dyDescent="0.3">
      <c r="A15" s="34" t="s">
        <v>50</v>
      </c>
      <c r="B15" s="29">
        <v>8.5</v>
      </c>
      <c r="C15" s="17"/>
      <c r="D15" s="17"/>
      <c r="E15" s="17"/>
      <c r="F15" s="17"/>
      <c r="G15" s="17">
        <v>4</v>
      </c>
      <c r="H15" s="18">
        <f>SUM(J15:AH15)</f>
        <v>560</v>
      </c>
      <c r="I15" s="19">
        <f>AVERAGE($AI15:$AR15)</f>
        <v>35.299999999999997</v>
      </c>
      <c r="J15" s="20">
        <v>37</v>
      </c>
      <c r="K15" s="20">
        <v>0</v>
      </c>
      <c r="L15" s="20">
        <v>31</v>
      </c>
      <c r="M15" s="20">
        <v>25</v>
      </c>
      <c r="N15" s="20">
        <v>32</v>
      </c>
      <c r="O15" s="20">
        <v>33</v>
      </c>
      <c r="P15" s="20">
        <v>32</v>
      </c>
      <c r="Q15" s="20">
        <v>38</v>
      </c>
      <c r="R15" s="20">
        <v>31</v>
      </c>
      <c r="S15" s="20">
        <v>36</v>
      </c>
      <c r="T15" s="20">
        <v>37</v>
      </c>
      <c r="U15" s="20">
        <v>0</v>
      </c>
      <c r="V15" s="20">
        <v>0</v>
      </c>
      <c r="W15" s="20">
        <v>31</v>
      </c>
      <c r="X15" s="20">
        <v>29</v>
      </c>
      <c r="Y15" s="20">
        <v>0</v>
      </c>
      <c r="Z15" s="20">
        <v>32</v>
      </c>
      <c r="AA15" s="20">
        <v>34</v>
      </c>
      <c r="AB15" s="20">
        <v>35</v>
      </c>
      <c r="AC15" s="20">
        <v>0</v>
      </c>
      <c r="AD15" s="20">
        <v>39</v>
      </c>
      <c r="AE15" s="20">
        <v>0</v>
      </c>
      <c r="AF15" s="20">
        <v>28</v>
      </c>
      <c r="AG15" s="20">
        <v>0</v>
      </c>
      <c r="AH15" s="20">
        <v>0</v>
      </c>
      <c r="AI15" s="21">
        <f>LARGE($J15:AH15,1)</f>
        <v>39</v>
      </c>
      <c r="AJ15" s="21">
        <f>LARGE($J15:$AH15,2)</f>
        <v>38</v>
      </c>
      <c r="AK15" s="21">
        <f>LARGE($J15:$AH15,3)</f>
        <v>37</v>
      </c>
      <c r="AL15" s="21">
        <f>LARGE($J15:$AH15,4)</f>
        <v>37</v>
      </c>
      <c r="AM15" s="21">
        <f>LARGE($J15:$AH15,5)</f>
        <v>36</v>
      </c>
      <c r="AN15" s="21">
        <f>LARGE($J15:$AH15,6)</f>
        <v>35</v>
      </c>
      <c r="AO15" s="21">
        <f>LARGE($J15:$AH15,7)</f>
        <v>34</v>
      </c>
      <c r="AP15" s="21">
        <f>LARGE($J15:$AH15,8)</f>
        <v>33</v>
      </c>
      <c r="AQ15" s="21">
        <f>LARGE($J15:$AH15,9)</f>
        <v>32</v>
      </c>
      <c r="AR15" s="21">
        <f>LARGE($J15:$AH15,10)</f>
        <v>32</v>
      </c>
      <c r="AS15" s="37" t="s">
        <v>49</v>
      </c>
    </row>
    <row r="16" spans="1:45" x14ac:dyDescent="0.3">
      <c r="A16" s="34" t="s">
        <v>56</v>
      </c>
      <c r="B16" s="29">
        <v>19.899999999999999</v>
      </c>
      <c r="C16" s="17"/>
      <c r="D16" s="17"/>
      <c r="E16" s="17">
        <v>1</v>
      </c>
      <c r="F16" s="17"/>
      <c r="G16" s="17">
        <v>3</v>
      </c>
      <c r="H16" s="18">
        <f>SUM(J16:AH16)</f>
        <v>691</v>
      </c>
      <c r="I16" s="19">
        <f>AVERAGE($AI16:$AR16)</f>
        <v>35.299999999999997</v>
      </c>
      <c r="J16" s="20">
        <v>37</v>
      </c>
      <c r="K16" s="20">
        <v>32</v>
      </c>
      <c r="L16" s="20">
        <v>30</v>
      </c>
      <c r="M16" s="20">
        <v>37</v>
      </c>
      <c r="N16" s="20">
        <v>31</v>
      </c>
      <c r="O16" s="20">
        <v>42</v>
      </c>
      <c r="P16" s="20">
        <v>33</v>
      </c>
      <c r="Q16" s="20">
        <v>24</v>
      </c>
      <c r="R16" s="20">
        <v>29</v>
      </c>
      <c r="S16" s="20">
        <v>31</v>
      </c>
      <c r="T16" s="20">
        <v>31</v>
      </c>
      <c r="U16" s="20">
        <v>38</v>
      </c>
      <c r="V16" s="20">
        <v>27</v>
      </c>
      <c r="W16" s="20">
        <v>29</v>
      </c>
      <c r="X16" s="20">
        <v>25</v>
      </c>
      <c r="Y16" s="20">
        <v>35</v>
      </c>
      <c r="Z16" s="20">
        <v>29</v>
      </c>
      <c r="AA16" s="20">
        <v>34</v>
      </c>
      <c r="AB16" s="20">
        <v>0</v>
      </c>
      <c r="AC16" s="20">
        <v>28</v>
      </c>
      <c r="AD16" s="20">
        <v>34</v>
      </c>
      <c r="AE16" s="20">
        <v>27</v>
      </c>
      <c r="AF16" s="20">
        <v>28</v>
      </c>
      <c r="AG16" s="20">
        <v>0</v>
      </c>
      <c r="AH16" s="20">
        <v>0</v>
      </c>
      <c r="AI16" s="21">
        <f>LARGE($J16:AH16,1)</f>
        <v>42</v>
      </c>
      <c r="AJ16" s="21">
        <f>LARGE($J16:$AH16,2)</f>
        <v>38</v>
      </c>
      <c r="AK16" s="21">
        <f>LARGE($J16:$AH16,3)</f>
        <v>37</v>
      </c>
      <c r="AL16" s="21">
        <f>LARGE($J16:$AH16,4)</f>
        <v>37</v>
      </c>
      <c r="AM16" s="21">
        <f>LARGE($J16:$AH16,5)</f>
        <v>35</v>
      </c>
      <c r="AN16" s="21">
        <f>LARGE($J16:$AH16,6)</f>
        <v>34</v>
      </c>
      <c r="AO16" s="21">
        <f>LARGE($J16:$AH16,7)</f>
        <v>34</v>
      </c>
      <c r="AP16" s="21">
        <f>LARGE($J16:$AH16,8)</f>
        <v>33</v>
      </c>
      <c r="AQ16" s="21">
        <f>LARGE($J16:$AH16,9)</f>
        <v>32</v>
      </c>
      <c r="AR16" s="21">
        <f>LARGE($J16:$AH16,10)</f>
        <v>31</v>
      </c>
      <c r="AS16" s="37" t="s">
        <v>55</v>
      </c>
    </row>
    <row r="17" spans="1:45" x14ac:dyDescent="0.3">
      <c r="A17" s="35" t="s">
        <v>185</v>
      </c>
      <c r="B17" s="29">
        <v>3.6</v>
      </c>
      <c r="C17" s="17"/>
      <c r="D17" s="17">
        <v>1</v>
      </c>
      <c r="E17" s="17">
        <v>1</v>
      </c>
      <c r="F17" s="17"/>
      <c r="G17" s="17">
        <v>22</v>
      </c>
      <c r="H17" s="18">
        <f>SUM(J17:AH17)</f>
        <v>500</v>
      </c>
      <c r="I17" s="19">
        <f>AVERAGE($AI17:$AR17)</f>
        <v>35.200000000000003</v>
      </c>
      <c r="J17" s="20">
        <v>0</v>
      </c>
      <c r="K17" s="20">
        <v>0</v>
      </c>
      <c r="L17" s="20">
        <v>30</v>
      </c>
      <c r="M17" s="20">
        <v>32</v>
      </c>
      <c r="N17" s="20">
        <v>0</v>
      </c>
      <c r="O17" s="20">
        <v>36</v>
      </c>
      <c r="P17" s="20">
        <v>35</v>
      </c>
      <c r="Q17" s="20">
        <v>35</v>
      </c>
      <c r="R17" s="20">
        <v>36</v>
      </c>
      <c r="S17" s="20">
        <v>0</v>
      </c>
      <c r="T17" s="20">
        <v>0</v>
      </c>
      <c r="U17" s="20">
        <v>35</v>
      </c>
      <c r="V17" s="20">
        <v>28</v>
      </c>
      <c r="W17" s="20">
        <v>32</v>
      </c>
      <c r="X17" s="20">
        <v>0</v>
      </c>
      <c r="Y17" s="20">
        <v>0</v>
      </c>
      <c r="Z17" s="20">
        <v>29</v>
      </c>
      <c r="AA17" s="20">
        <v>39</v>
      </c>
      <c r="AB17" s="20">
        <v>40</v>
      </c>
      <c r="AC17" s="20">
        <v>32</v>
      </c>
      <c r="AD17" s="20">
        <v>0</v>
      </c>
      <c r="AE17" s="20">
        <v>32</v>
      </c>
      <c r="AF17" s="20">
        <v>29</v>
      </c>
      <c r="AG17" s="20">
        <v>0</v>
      </c>
      <c r="AH17" s="20">
        <v>0</v>
      </c>
      <c r="AI17" s="21">
        <f>LARGE($J17:AH17,1)</f>
        <v>40</v>
      </c>
      <c r="AJ17" s="21">
        <f>LARGE($J17:$AH17,2)</f>
        <v>39</v>
      </c>
      <c r="AK17" s="21">
        <f>LARGE($J17:$AH17,3)</f>
        <v>36</v>
      </c>
      <c r="AL17" s="21">
        <f>LARGE($J17:$AH17,4)</f>
        <v>36</v>
      </c>
      <c r="AM17" s="21">
        <f>LARGE($J17:$AH17,5)</f>
        <v>35</v>
      </c>
      <c r="AN17" s="21">
        <f>LARGE($J17:$AH17,6)</f>
        <v>35</v>
      </c>
      <c r="AO17" s="21">
        <f>LARGE($J17:$AH17,7)</f>
        <v>35</v>
      </c>
      <c r="AP17" s="21">
        <f>LARGE($J17:$AH17,8)</f>
        <v>32</v>
      </c>
      <c r="AQ17" s="21">
        <f>LARGE($J17:$AH17,9)</f>
        <v>32</v>
      </c>
      <c r="AR17" s="21">
        <f>LARGE($J17:$AH17,10)</f>
        <v>32</v>
      </c>
      <c r="AS17" s="38" t="s">
        <v>195</v>
      </c>
    </row>
    <row r="18" spans="1:45" x14ac:dyDescent="0.3">
      <c r="A18" s="34" t="s">
        <v>68</v>
      </c>
      <c r="B18" s="29">
        <v>10.4</v>
      </c>
      <c r="C18" s="17"/>
      <c r="D18" s="17"/>
      <c r="E18" s="17"/>
      <c r="F18" s="17"/>
      <c r="G18" s="17">
        <v>14</v>
      </c>
      <c r="H18" s="18">
        <f>SUM(J18:AH18)</f>
        <v>662</v>
      </c>
      <c r="I18" s="19">
        <f>AVERAGE($AI18:$AR18)</f>
        <v>35.200000000000003</v>
      </c>
      <c r="J18" s="20">
        <v>34</v>
      </c>
      <c r="K18" s="20">
        <v>30</v>
      </c>
      <c r="L18" s="20">
        <v>0</v>
      </c>
      <c r="M18" s="20">
        <v>30</v>
      </c>
      <c r="N18" s="20">
        <v>29</v>
      </c>
      <c r="O18" s="20">
        <v>32</v>
      </c>
      <c r="P18" s="20">
        <v>36</v>
      </c>
      <c r="Q18" s="20">
        <v>32</v>
      </c>
      <c r="R18" s="20">
        <v>34</v>
      </c>
      <c r="S18" s="20">
        <v>35</v>
      </c>
      <c r="T18" s="20">
        <v>34</v>
      </c>
      <c r="U18" s="20">
        <v>36</v>
      </c>
      <c r="V18" s="20">
        <v>29</v>
      </c>
      <c r="W18" s="20">
        <v>33</v>
      </c>
      <c r="X18" s="20">
        <v>0</v>
      </c>
      <c r="Y18" s="20">
        <v>31</v>
      </c>
      <c r="Z18" s="20">
        <v>35</v>
      </c>
      <c r="AA18" s="20">
        <v>0</v>
      </c>
      <c r="AB18" s="20">
        <v>33</v>
      </c>
      <c r="AC18" s="20">
        <v>40</v>
      </c>
      <c r="AD18" s="20">
        <v>35</v>
      </c>
      <c r="AE18" s="20">
        <v>31</v>
      </c>
      <c r="AF18" s="20">
        <v>33</v>
      </c>
      <c r="AG18" s="20">
        <v>0</v>
      </c>
      <c r="AH18" s="20">
        <v>0</v>
      </c>
      <c r="AI18" s="21">
        <f>LARGE($J18:AH18,1)</f>
        <v>40</v>
      </c>
      <c r="AJ18" s="21">
        <f>LARGE($J18:$AH18,2)</f>
        <v>36</v>
      </c>
      <c r="AK18" s="21">
        <f>LARGE($J18:$AH18,3)</f>
        <v>36</v>
      </c>
      <c r="AL18" s="21">
        <f>LARGE($J18:$AH18,4)</f>
        <v>35</v>
      </c>
      <c r="AM18" s="21">
        <f>LARGE($J18:$AH18,5)</f>
        <v>35</v>
      </c>
      <c r="AN18" s="21">
        <f>LARGE($J18:$AH18,6)</f>
        <v>35</v>
      </c>
      <c r="AO18" s="21">
        <f>LARGE($J18:$AH18,7)</f>
        <v>34</v>
      </c>
      <c r="AP18" s="21">
        <f>LARGE($J18:$AH18,8)</f>
        <v>34</v>
      </c>
      <c r="AQ18" s="21">
        <f>LARGE($J18:$AH18,9)</f>
        <v>34</v>
      </c>
      <c r="AR18" s="21">
        <f>LARGE($J18:$AH18,10)</f>
        <v>33</v>
      </c>
      <c r="AS18" s="37" t="s">
        <v>67</v>
      </c>
    </row>
    <row r="19" spans="1:45" x14ac:dyDescent="0.3">
      <c r="A19" s="34" t="s">
        <v>70</v>
      </c>
      <c r="B19" s="29">
        <v>9.6999999999999993</v>
      </c>
      <c r="C19" s="17"/>
      <c r="D19" s="17">
        <v>1</v>
      </c>
      <c r="E19" s="17"/>
      <c r="F19" s="17"/>
      <c r="G19" s="17">
        <v>13</v>
      </c>
      <c r="H19" s="18">
        <f>SUM(J19:AH19)</f>
        <v>570</v>
      </c>
      <c r="I19" s="19">
        <f>AVERAGE($AI19:$AR19)</f>
        <v>35.1</v>
      </c>
      <c r="J19" s="20">
        <v>34</v>
      </c>
      <c r="K19" s="20">
        <v>37</v>
      </c>
      <c r="L19" s="20">
        <v>36</v>
      </c>
      <c r="M19" s="20">
        <v>33</v>
      </c>
      <c r="N19" s="20">
        <v>0</v>
      </c>
      <c r="O19" s="20">
        <v>32</v>
      </c>
      <c r="P19" s="20">
        <v>26</v>
      </c>
      <c r="Q19" s="20">
        <v>41</v>
      </c>
      <c r="R19" s="20">
        <v>34</v>
      </c>
      <c r="S19" s="20">
        <v>25</v>
      </c>
      <c r="T19" s="20">
        <v>33</v>
      </c>
      <c r="U19" s="20">
        <v>0</v>
      </c>
      <c r="V19" s="20">
        <v>22</v>
      </c>
      <c r="W19" s="20">
        <v>35</v>
      </c>
      <c r="X19" s="20">
        <v>33</v>
      </c>
      <c r="Y19" s="20">
        <v>0</v>
      </c>
      <c r="Z19" s="20">
        <v>29</v>
      </c>
      <c r="AA19" s="20">
        <v>0</v>
      </c>
      <c r="AB19" s="20">
        <v>0</v>
      </c>
      <c r="AC19" s="20">
        <v>35</v>
      </c>
      <c r="AD19" s="20">
        <v>29</v>
      </c>
      <c r="AE19" s="20">
        <v>26</v>
      </c>
      <c r="AF19" s="20">
        <v>30</v>
      </c>
      <c r="AG19" s="20">
        <v>0</v>
      </c>
      <c r="AH19" s="20">
        <v>0</v>
      </c>
      <c r="AI19" s="21">
        <f>LARGE($J19:AH19,1)</f>
        <v>41</v>
      </c>
      <c r="AJ19" s="21">
        <f>LARGE($J19:$AH19,2)</f>
        <v>37</v>
      </c>
      <c r="AK19" s="21">
        <f>LARGE($J19:$AH19,3)</f>
        <v>36</v>
      </c>
      <c r="AL19" s="21">
        <f>LARGE($J19:$AH19,4)</f>
        <v>35</v>
      </c>
      <c r="AM19" s="21">
        <f>LARGE($J19:$AH19,5)</f>
        <v>35</v>
      </c>
      <c r="AN19" s="21">
        <f>LARGE($J19:$AH19,6)</f>
        <v>34</v>
      </c>
      <c r="AO19" s="21">
        <f>LARGE($J19:$AH19,7)</f>
        <v>34</v>
      </c>
      <c r="AP19" s="21">
        <f>LARGE($J19:$AH19,8)</f>
        <v>33</v>
      </c>
      <c r="AQ19" s="21">
        <f>LARGE($J19:$AH19,9)</f>
        <v>33</v>
      </c>
      <c r="AR19" s="21">
        <f>LARGE($J19:$AH19,10)</f>
        <v>33</v>
      </c>
      <c r="AS19" s="37" t="s">
        <v>69</v>
      </c>
    </row>
    <row r="20" spans="1:45" x14ac:dyDescent="0.3">
      <c r="A20" s="34" t="s">
        <v>58</v>
      </c>
      <c r="B20" s="29">
        <v>5.5</v>
      </c>
      <c r="C20" s="17"/>
      <c r="D20" s="17">
        <v>1</v>
      </c>
      <c r="E20" s="17">
        <v>1</v>
      </c>
      <c r="F20" s="17">
        <v>1</v>
      </c>
      <c r="G20" s="17">
        <v>23</v>
      </c>
      <c r="H20" s="18">
        <f>SUM(J20:AH20)</f>
        <v>581</v>
      </c>
      <c r="I20" s="19">
        <f>AVERAGE($AI20:$AR20)</f>
        <v>35</v>
      </c>
      <c r="J20" s="20">
        <v>36</v>
      </c>
      <c r="K20" s="20">
        <v>39</v>
      </c>
      <c r="L20" s="20">
        <v>31</v>
      </c>
      <c r="M20" s="20">
        <v>0</v>
      </c>
      <c r="N20" s="20">
        <v>30</v>
      </c>
      <c r="O20" s="20">
        <v>30</v>
      </c>
      <c r="P20" s="20">
        <v>26</v>
      </c>
      <c r="Q20" s="20">
        <v>30</v>
      </c>
      <c r="R20" s="20">
        <v>30</v>
      </c>
      <c r="S20" s="20">
        <v>37</v>
      </c>
      <c r="T20" s="20">
        <v>32</v>
      </c>
      <c r="U20" s="20">
        <v>38</v>
      </c>
      <c r="V20" s="20">
        <v>0</v>
      </c>
      <c r="W20" s="20">
        <v>33</v>
      </c>
      <c r="X20" s="20">
        <v>0</v>
      </c>
      <c r="Y20" s="20">
        <v>34</v>
      </c>
      <c r="Z20" s="20">
        <v>0</v>
      </c>
      <c r="AA20" s="20">
        <v>0</v>
      </c>
      <c r="AB20" s="20">
        <v>31</v>
      </c>
      <c r="AC20" s="20">
        <v>28</v>
      </c>
      <c r="AD20" s="20">
        <v>32</v>
      </c>
      <c r="AE20" s="20">
        <v>38</v>
      </c>
      <c r="AF20" s="20">
        <v>26</v>
      </c>
      <c r="AG20" s="20">
        <v>0</v>
      </c>
      <c r="AH20" s="20">
        <v>0</v>
      </c>
      <c r="AI20" s="21">
        <f>LARGE($J20:AH20,1)</f>
        <v>39</v>
      </c>
      <c r="AJ20" s="21">
        <f>LARGE($J20:$AH20,2)</f>
        <v>38</v>
      </c>
      <c r="AK20" s="21">
        <f>LARGE($J20:$AH20,3)</f>
        <v>38</v>
      </c>
      <c r="AL20" s="21">
        <f>LARGE($J20:$AH20,4)</f>
        <v>37</v>
      </c>
      <c r="AM20" s="21">
        <f>LARGE($J20:$AH20,5)</f>
        <v>36</v>
      </c>
      <c r="AN20" s="21">
        <f>LARGE($J20:$AH20,6)</f>
        <v>34</v>
      </c>
      <c r="AO20" s="21">
        <f>LARGE($J20:$AH20,7)</f>
        <v>33</v>
      </c>
      <c r="AP20" s="21">
        <f>LARGE($J20:$AH20,8)</f>
        <v>32</v>
      </c>
      <c r="AQ20" s="21">
        <f>LARGE($J20:$AH20,9)</f>
        <v>32</v>
      </c>
      <c r="AR20" s="21">
        <f>LARGE($J20:$AH20,10)</f>
        <v>31</v>
      </c>
      <c r="AS20" s="37" t="s">
        <v>57</v>
      </c>
    </row>
    <row r="21" spans="1:45" x14ac:dyDescent="0.3">
      <c r="A21" s="34" t="s">
        <v>64</v>
      </c>
      <c r="B21" s="29">
        <v>5.9</v>
      </c>
      <c r="C21" s="17"/>
      <c r="D21" s="17">
        <v>1</v>
      </c>
      <c r="E21" s="17"/>
      <c r="F21" s="17"/>
      <c r="G21" s="17">
        <v>32</v>
      </c>
      <c r="H21" s="18">
        <f>SUM(J21:AH21)</f>
        <v>670</v>
      </c>
      <c r="I21" s="19">
        <f>AVERAGE($AI21:$AR21)</f>
        <v>34.6</v>
      </c>
      <c r="J21" s="20">
        <v>34</v>
      </c>
      <c r="K21" s="20">
        <v>27</v>
      </c>
      <c r="L21" s="20">
        <v>29</v>
      </c>
      <c r="M21" s="20">
        <v>33</v>
      </c>
      <c r="N21" s="20">
        <v>0</v>
      </c>
      <c r="O21" s="20">
        <v>35</v>
      </c>
      <c r="P21" s="20">
        <v>24</v>
      </c>
      <c r="Q21" s="20">
        <v>25</v>
      </c>
      <c r="R21" s="20">
        <v>34</v>
      </c>
      <c r="S21" s="20">
        <v>32</v>
      </c>
      <c r="T21" s="20">
        <v>39</v>
      </c>
      <c r="U21" s="20">
        <v>33</v>
      </c>
      <c r="V21" s="20">
        <v>21</v>
      </c>
      <c r="W21" s="20">
        <v>30</v>
      </c>
      <c r="X21" s="20">
        <v>34</v>
      </c>
      <c r="Y21" s="20">
        <v>29</v>
      </c>
      <c r="Z21" s="20">
        <v>29</v>
      </c>
      <c r="AA21" s="20">
        <v>38</v>
      </c>
      <c r="AB21" s="20">
        <v>33</v>
      </c>
      <c r="AC21" s="20">
        <v>28</v>
      </c>
      <c r="AD21" s="20">
        <v>33</v>
      </c>
      <c r="AE21" s="20">
        <v>25</v>
      </c>
      <c r="AF21" s="20">
        <v>25</v>
      </c>
      <c r="AG21" s="20">
        <v>0</v>
      </c>
      <c r="AH21" s="20">
        <v>0</v>
      </c>
      <c r="AI21" s="21">
        <f>LARGE($J21:AH21,1)</f>
        <v>39</v>
      </c>
      <c r="AJ21" s="21">
        <f>LARGE($J21:$AH21,2)</f>
        <v>38</v>
      </c>
      <c r="AK21" s="21">
        <f>LARGE($J21:$AH21,3)</f>
        <v>35</v>
      </c>
      <c r="AL21" s="21">
        <f>LARGE($J21:$AH21,4)</f>
        <v>34</v>
      </c>
      <c r="AM21" s="21">
        <f>LARGE($J21:$AH21,5)</f>
        <v>34</v>
      </c>
      <c r="AN21" s="21">
        <f>LARGE($J21:$AH21,6)</f>
        <v>34</v>
      </c>
      <c r="AO21" s="21">
        <f>LARGE($J21:$AH21,7)</f>
        <v>33</v>
      </c>
      <c r="AP21" s="21">
        <f>LARGE($J21:$AH21,8)</f>
        <v>33</v>
      </c>
      <c r="AQ21" s="21">
        <f>LARGE($J21:$AH21,9)</f>
        <v>33</v>
      </c>
      <c r="AR21" s="21">
        <f>LARGE($J21:$AH21,10)</f>
        <v>33</v>
      </c>
      <c r="AS21" s="37" t="s">
        <v>63</v>
      </c>
    </row>
    <row r="22" spans="1:45" x14ac:dyDescent="0.3">
      <c r="A22" s="34" t="s">
        <v>98</v>
      </c>
      <c r="B22" s="29">
        <v>4.2</v>
      </c>
      <c r="C22" s="17"/>
      <c r="D22" s="17">
        <v>4</v>
      </c>
      <c r="E22" s="17">
        <v>1</v>
      </c>
      <c r="F22" s="17"/>
      <c r="G22" s="17">
        <v>28</v>
      </c>
      <c r="H22" s="18">
        <f>SUM(J22:AH22)</f>
        <v>649</v>
      </c>
      <c r="I22" s="19">
        <f>AVERAGE($AI22:$AR22)</f>
        <v>34.6</v>
      </c>
      <c r="J22" s="20">
        <v>29</v>
      </c>
      <c r="K22" s="20">
        <v>35</v>
      </c>
      <c r="L22" s="20">
        <v>31</v>
      </c>
      <c r="M22" s="20">
        <v>26</v>
      </c>
      <c r="N22" s="20">
        <v>0</v>
      </c>
      <c r="O22" s="20">
        <v>29</v>
      </c>
      <c r="P22" s="20">
        <v>27</v>
      </c>
      <c r="Q22" s="20">
        <v>30</v>
      </c>
      <c r="R22" s="20">
        <v>35</v>
      </c>
      <c r="S22" s="20">
        <v>32</v>
      </c>
      <c r="T22" s="20">
        <v>28</v>
      </c>
      <c r="U22" s="20">
        <v>40</v>
      </c>
      <c r="V22" s="20">
        <v>28</v>
      </c>
      <c r="W22" s="20">
        <v>25</v>
      </c>
      <c r="X22" s="20">
        <v>29</v>
      </c>
      <c r="Y22" s="20">
        <v>34</v>
      </c>
      <c r="Z22" s="20">
        <v>34</v>
      </c>
      <c r="AA22" s="20">
        <v>0</v>
      </c>
      <c r="AB22" s="20">
        <v>34</v>
      </c>
      <c r="AC22" s="20">
        <v>37</v>
      </c>
      <c r="AD22" s="20">
        <v>34</v>
      </c>
      <c r="AE22" s="20">
        <v>26</v>
      </c>
      <c r="AF22" s="20">
        <v>26</v>
      </c>
      <c r="AG22" s="20">
        <v>0</v>
      </c>
      <c r="AH22" s="20">
        <v>0</v>
      </c>
      <c r="AI22" s="21">
        <f>LARGE($J22:AH22,1)</f>
        <v>40</v>
      </c>
      <c r="AJ22" s="21">
        <f>LARGE($J22:$AH22,2)</f>
        <v>37</v>
      </c>
      <c r="AK22" s="21">
        <f>LARGE($J22:$AH22,3)</f>
        <v>35</v>
      </c>
      <c r="AL22" s="21">
        <f>LARGE($J22:$AH22,4)</f>
        <v>35</v>
      </c>
      <c r="AM22" s="21">
        <f>LARGE($J22:$AH22,5)</f>
        <v>34</v>
      </c>
      <c r="AN22" s="21">
        <f>LARGE($J22:$AH22,6)</f>
        <v>34</v>
      </c>
      <c r="AO22" s="21">
        <f>LARGE($J22:$AH22,7)</f>
        <v>34</v>
      </c>
      <c r="AP22" s="21">
        <f>LARGE($J22:$AH22,8)</f>
        <v>34</v>
      </c>
      <c r="AQ22" s="21">
        <f>LARGE($J22:$AH22,9)</f>
        <v>32</v>
      </c>
      <c r="AR22" s="21">
        <f>LARGE($J22:$AH22,10)</f>
        <v>31</v>
      </c>
      <c r="AS22" s="37" t="s">
        <v>97</v>
      </c>
    </row>
    <row r="23" spans="1:45" x14ac:dyDescent="0.3">
      <c r="A23" s="34" t="s">
        <v>156</v>
      </c>
      <c r="B23" s="29">
        <v>9.6999999999999993</v>
      </c>
      <c r="C23" s="17"/>
      <c r="D23" s="17">
        <v>1</v>
      </c>
      <c r="E23" s="17"/>
      <c r="F23" s="17"/>
      <c r="G23" s="17">
        <v>13</v>
      </c>
      <c r="H23" s="18">
        <f>SUM(J23:AH23)</f>
        <v>543</v>
      </c>
      <c r="I23" s="19">
        <f>AVERAGE($AI23:$AR23)</f>
        <v>34.6</v>
      </c>
      <c r="J23" s="20">
        <v>0</v>
      </c>
      <c r="K23" s="20">
        <v>26</v>
      </c>
      <c r="L23" s="20">
        <v>25</v>
      </c>
      <c r="M23" s="20">
        <v>37</v>
      </c>
      <c r="N23" s="20">
        <v>37</v>
      </c>
      <c r="O23" s="20">
        <v>31</v>
      </c>
      <c r="P23" s="20">
        <v>37</v>
      </c>
      <c r="Q23" s="20">
        <v>0</v>
      </c>
      <c r="R23" s="20">
        <v>29</v>
      </c>
      <c r="S23" s="20">
        <v>31</v>
      </c>
      <c r="T23" s="20">
        <v>27</v>
      </c>
      <c r="U23" s="20">
        <v>37</v>
      </c>
      <c r="V23" s="20">
        <v>31</v>
      </c>
      <c r="W23" s="20">
        <v>33</v>
      </c>
      <c r="X23" s="20">
        <v>0</v>
      </c>
      <c r="Y23" s="20">
        <v>0</v>
      </c>
      <c r="Z23" s="20">
        <v>33</v>
      </c>
      <c r="AA23" s="20">
        <v>31</v>
      </c>
      <c r="AB23" s="20">
        <v>35</v>
      </c>
      <c r="AC23" s="20">
        <v>0</v>
      </c>
      <c r="AD23" s="20">
        <v>35</v>
      </c>
      <c r="AE23" s="20">
        <v>0</v>
      </c>
      <c r="AF23" s="20">
        <v>28</v>
      </c>
      <c r="AG23" s="20">
        <v>0</v>
      </c>
      <c r="AH23" s="20">
        <v>0</v>
      </c>
      <c r="AI23" s="21">
        <f>LARGE($J23:AH23,1)</f>
        <v>37</v>
      </c>
      <c r="AJ23" s="21">
        <f>LARGE($J23:$AH23,2)</f>
        <v>37</v>
      </c>
      <c r="AK23" s="21">
        <f>LARGE($J23:$AH23,3)</f>
        <v>37</v>
      </c>
      <c r="AL23" s="21">
        <f>LARGE($J23:$AH23,4)</f>
        <v>37</v>
      </c>
      <c r="AM23" s="21">
        <f>LARGE($J23:$AH23,5)</f>
        <v>35</v>
      </c>
      <c r="AN23" s="21">
        <f>LARGE($J23:$AH23,6)</f>
        <v>35</v>
      </c>
      <c r="AO23" s="21">
        <f>LARGE($J23:$AH23,7)</f>
        <v>33</v>
      </c>
      <c r="AP23" s="21">
        <f>LARGE($J23:$AH23,8)</f>
        <v>33</v>
      </c>
      <c r="AQ23" s="21">
        <f>LARGE($J23:$AH23,9)</f>
        <v>31</v>
      </c>
      <c r="AR23" s="21">
        <f>LARGE($J23:$AH23,10)</f>
        <v>31</v>
      </c>
      <c r="AS23" s="37" t="s">
        <v>171</v>
      </c>
    </row>
    <row r="24" spans="1:45" x14ac:dyDescent="0.3">
      <c r="A24" s="34" t="s">
        <v>74</v>
      </c>
      <c r="B24" s="29">
        <v>13.9</v>
      </c>
      <c r="C24" s="17"/>
      <c r="D24" s="17"/>
      <c r="E24" s="17"/>
      <c r="F24" s="17"/>
      <c r="G24" s="17">
        <v>8</v>
      </c>
      <c r="H24" s="18">
        <f>SUM(J24:AH24)</f>
        <v>645</v>
      </c>
      <c r="I24" s="19">
        <f>AVERAGE($AI24:$AR24)</f>
        <v>34.6</v>
      </c>
      <c r="J24" s="20">
        <v>34</v>
      </c>
      <c r="K24" s="20">
        <v>34</v>
      </c>
      <c r="L24" s="20">
        <v>37</v>
      </c>
      <c r="M24" s="20">
        <v>36</v>
      </c>
      <c r="N24" s="20">
        <v>30</v>
      </c>
      <c r="O24" s="20">
        <v>27</v>
      </c>
      <c r="P24" s="20">
        <v>37</v>
      </c>
      <c r="Q24" s="20">
        <v>30</v>
      </c>
      <c r="R24" s="20">
        <v>33</v>
      </c>
      <c r="S24" s="20">
        <v>30</v>
      </c>
      <c r="T24" s="20">
        <v>34</v>
      </c>
      <c r="U24" s="20">
        <v>31</v>
      </c>
      <c r="V24" s="20">
        <v>30</v>
      </c>
      <c r="W24" s="20">
        <v>33</v>
      </c>
      <c r="X24" s="20">
        <v>34</v>
      </c>
      <c r="Y24" s="20">
        <v>0</v>
      </c>
      <c r="Z24" s="20">
        <v>0</v>
      </c>
      <c r="AA24" s="20">
        <v>0</v>
      </c>
      <c r="AB24" s="20">
        <v>34</v>
      </c>
      <c r="AC24" s="20">
        <v>32</v>
      </c>
      <c r="AD24" s="20">
        <v>29</v>
      </c>
      <c r="AE24" s="20">
        <v>32</v>
      </c>
      <c r="AF24" s="20">
        <v>28</v>
      </c>
      <c r="AG24" s="20">
        <v>0</v>
      </c>
      <c r="AH24" s="20">
        <v>0</v>
      </c>
      <c r="AI24" s="21">
        <f>LARGE($J24:AH24,1)</f>
        <v>37</v>
      </c>
      <c r="AJ24" s="21">
        <f>LARGE($J24:$AH24,2)</f>
        <v>37</v>
      </c>
      <c r="AK24" s="21">
        <f>LARGE($J24:$AH24,3)</f>
        <v>36</v>
      </c>
      <c r="AL24" s="21">
        <f>LARGE($J24:$AH24,4)</f>
        <v>34</v>
      </c>
      <c r="AM24" s="21">
        <f>LARGE($J24:$AH24,5)</f>
        <v>34</v>
      </c>
      <c r="AN24" s="21">
        <f>LARGE($J24:$AH24,6)</f>
        <v>34</v>
      </c>
      <c r="AO24" s="21">
        <f>LARGE($J24:$AH24,7)</f>
        <v>34</v>
      </c>
      <c r="AP24" s="21">
        <f>LARGE($J24:$AH24,8)</f>
        <v>34</v>
      </c>
      <c r="AQ24" s="21">
        <f>LARGE($J24:$AH24,9)</f>
        <v>33</v>
      </c>
      <c r="AR24" s="21">
        <f>LARGE($J24:$AH24,10)</f>
        <v>33</v>
      </c>
      <c r="AS24" s="37" t="s">
        <v>73</v>
      </c>
    </row>
    <row r="25" spans="1:45" x14ac:dyDescent="0.3">
      <c r="A25" s="34" t="s">
        <v>108</v>
      </c>
      <c r="B25" s="29">
        <v>13.3</v>
      </c>
      <c r="C25" s="17"/>
      <c r="D25" s="17"/>
      <c r="E25" s="17"/>
      <c r="F25" s="17"/>
      <c r="G25" s="17">
        <v>5</v>
      </c>
      <c r="H25" s="18">
        <f>SUM(J25:AH25)</f>
        <v>515</v>
      </c>
      <c r="I25" s="19">
        <f>AVERAGE($AI25:$AR25)</f>
        <v>34.6</v>
      </c>
      <c r="J25" s="20">
        <v>29</v>
      </c>
      <c r="K25" s="20">
        <v>33</v>
      </c>
      <c r="L25" s="20">
        <v>30</v>
      </c>
      <c r="M25" s="20">
        <v>24</v>
      </c>
      <c r="N25" s="20">
        <v>0</v>
      </c>
      <c r="O25" s="20">
        <v>0</v>
      </c>
      <c r="P25" s="20">
        <v>30</v>
      </c>
      <c r="Q25" s="20">
        <v>31</v>
      </c>
      <c r="R25" s="20">
        <v>36</v>
      </c>
      <c r="S25" s="20">
        <v>34</v>
      </c>
      <c r="T25" s="20">
        <v>0</v>
      </c>
      <c r="U25" s="20">
        <v>33</v>
      </c>
      <c r="V25" s="20">
        <v>26</v>
      </c>
      <c r="W25" s="20">
        <v>31</v>
      </c>
      <c r="X25" s="20">
        <v>34</v>
      </c>
      <c r="Y25" s="20">
        <v>0</v>
      </c>
      <c r="Z25" s="20">
        <v>0</v>
      </c>
      <c r="AA25" s="20">
        <v>0</v>
      </c>
      <c r="AB25" s="20">
        <v>30</v>
      </c>
      <c r="AC25" s="20">
        <v>30</v>
      </c>
      <c r="AD25" s="20">
        <v>39</v>
      </c>
      <c r="AE25" s="20">
        <v>45</v>
      </c>
      <c r="AF25" s="20">
        <v>0</v>
      </c>
      <c r="AG25" s="20">
        <v>0</v>
      </c>
      <c r="AH25" s="20">
        <v>0</v>
      </c>
      <c r="AI25" s="21">
        <f>LARGE($J25:AH25,1)</f>
        <v>45</v>
      </c>
      <c r="AJ25" s="21">
        <f>LARGE($J25:$AH25,2)</f>
        <v>39</v>
      </c>
      <c r="AK25" s="21">
        <f>LARGE($J25:$AH25,3)</f>
        <v>36</v>
      </c>
      <c r="AL25" s="21">
        <f>LARGE($J25:$AH25,4)</f>
        <v>34</v>
      </c>
      <c r="AM25" s="21">
        <f>LARGE($J25:$AH25,5)</f>
        <v>34</v>
      </c>
      <c r="AN25" s="21">
        <f>LARGE($J25:$AH25,6)</f>
        <v>33</v>
      </c>
      <c r="AO25" s="21">
        <f>LARGE($J25:$AH25,7)</f>
        <v>33</v>
      </c>
      <c r="AP25" s="21">
        <f>LARGE($J25:$AH25,8)</f>
        <v>31</v>
      </c>
      <c r="AQ25" s="21">
        <f>LARGE($J25:$AH25,9)</f>
        <v>31</v>
      </c>
      <c r="AR25" s="21">
        <f>LARGE($J25:$AH25,10)</f>
        <v>30</v>
      </c>
      <c r="AS25" s="37" t="s">
        <v>107</v>
      </c>
    </row>
    <row r="26" spans="1:45" x14ac:dyDescent="0.3">
      <c r="A26" s="34" t="s">
        <v>48</v>
      </c>
      <c r="B26" s="29">
        <v>13.7</v>
      </c>
      <c r="C26" s="17"/>
      <c r="D26" s="17"/>
      <c r="E26" s="17"/>
      <c r="F26" s="17"/>
      <c r="G26" s="17">
        <v>8</v>
      </c>
      <c r="H26" s="18">
        <f>SUM(J26:AH26)</f>
        <v>530</v>
      </c>
      <c r="I26" s="19">
        <f>AVERAGE($AI26:$AR26)</f>
        <v>34.5</v>
      </c>
      <c r="J26" s="20">
        <v>38</v>
      </c>
      <c r="K26" s="20">
        <v>30</v>
      </c>
      <c r="L26" s="20">
        <v>26</v>
      </c>
      <c r="M26" s="20">
        <v>31</v>
      </c>
      <c r="N26" s="20">
        <v>0</v>
      </c>
      <c r="O26" s="20">
        <v>30</v>
      </c>
      <c r="P26" s="20">
        <v>37</v>
      </c>
      <c r="Q26" s="20">
        <v>29</v>
      </c>
      <c r="R26" s="20">
        <v>0</v>
      </c>
      <c r="S26" s="20">
        <v>38</v>
      </c>
      <c r="T26" s="20">
        <v>31</v>
      </c>
      <c r="U26" s="20">
        <v>23</v>
      </c>
      <c r="V26" s="20">
        <v>0</v>
      </c>
      <c r="W26" s="20">
        <v>34</v>
      </c>
      <c r="X26" s="20">
        <v>26</v>
      </c>
      <c r="Y26" s="20">
        <v>40</v>
      </c>
      <c r="Z26" s="20">
        <v>0</v>
      </c>
      <c r="AA26" s="20">
        <v>0</v>
      </c>
      <c r="AB26" s="20">
        <v>0</v>
      </c>
      <c r="AC26" s="20">
        <v>30</v>
      </c>
      <c r="AD26" s="20">
        <v>36</v>
      </c>
      <c r="AE26" s="20">
        <v>27</v>
      </c>
      <c r="AF26" s="20">
        <v>24</v>
      </c>
      <c r="AG26" s="20">
        <v>0</v>
      </c>
      <c r="AH26" s="20">
        <v>0</v>
      </c>
      <c r="AI26" s="21">
        <f>LARGE($J26:AH26,1)</f>
        <v>40</v>
      </c>
      <c r="AJ26" s="21">
        <f>LARGE($J26:$AH26,2)</f>
        <v>38</v>
      </c>
      <c r="AK26" s="21">
        <f>LARGE($J26:$AH26,3)</f>
        <v>38</v>
      </c>
      <c r="AL26" s="21">
        <f>LARGE($J26:$AH26,4)</f>
        <v>37</v>
      </c>
      <c r="AM26" s="21">
        <f>LARGE($J26:$AH26,5)</f>
        <v>36</v>
      </c>
      <c r="AN26" s="21">
        <f>LARGE($J26:$AH26,6)</f>
        <v>34</v>
      </c>
      <c r="AO26" s="21">
        <f>LARGE($J26:$AH26,7)</f>
        <v>31</v>
      </c>
      <c r="AP26" s="21">
        <f>LARGE($J26:$AH26,8)</f>
        <v>31</v>
      </c>
      <c r="AQ26" s="21">
        <f>LARGE($J26:$AH26,9)</f>
        <v>30</v>
      </c>
      <c r="AR26" s="21">
        <f>LARGE($J26:$AH26,10)</f>
        <v>30</v>
      </c>
      <c r="AS26" s="37" t="s">
        <v>47</v>
      </c>
    </row>
    <row r="27" spans="1:45" x14ac:dyDescent="0.3">
      <c r="A27" s="34" t="s">
        <v>82</v>
      </c>
      <c r="B27" s="29">
        <v>23.5</v>
      </c>
      <c r="C27" s="17"/>
      <c r="D27" s="17"/>
      <c r="E27" s="17"/>
      <c r="F27" s="17"/>
      <c r="G27" s="17">
        <v>2</v>
      </c>
      <c r="H27" s="18">
        <f>SUM(J27:AH27)</f>
        <v>623</v>
      </c>
      <c r="I27" s="19">
        <f>AVERAGE($AI27:$AR27)</f>
        <v>34.5</v>
      </c>
      <c r="J27" s="20">
        <v>33</v>
      </c>
      <c r="K27" s="20">
        <v>0</v>
      </c>
      <c r="L27" s="20">
        <v>30</v>
      </c>
      <c r="M27" s="20">
        <v>42</v>
      </c>
      <c r="N27" s="20">
        <v>31</v>
      </c>
      <c r="O27" s="20">
        <v>31</v>
      </c>
      <c r="P27" s="20">
        <v>33</v>
      </c>
      <c r="Q27" s="20">
        <v>32</v>
      </c>
      <c r="R27" s="20">
        <v>25</v>
      </c>
      <c r="S27" s="20">
        <v>37</v>
      </c>
      <c r="T27" s="20">
        <v>30</v>
      </c>
      <c r="U27" s="20">
        <v>32</v>
      </c>
      <c r="V27" s="20">
        <v>26</v>
      </c>
      <c r="W27" s="20">
        <v>35</v>
      </c>
      <c r="X27" s="20">
        <v>29</v>
      </c>
      <c r="Y27" s="20">
        <v>28</v>
      </c>
      <c r="Z27" s="20">
        <v>33</v>
      </c>
      <c r="AA27" s="20">
        <v>35</v>
      </c>
      <c r="AB27" s="20">
        <v>0</v>
      </c>
      <c r="AC27" s="20">
        <v>0</v>
      </c>
      <c r="AD27" s="20">
        <v>26</v>
      </c>
      <c r="AE27" s="20">
        <v>33</v>
      </c>
      <c r="AF27" s="20">
        <v>22</v>
      </c>
      <c r="AG27" s="20">
        <v>0</v>
      </c>
      <c r="AH27" s="20">
        <v>0</v>
      </c>
      <c r="AI27" s="21">
        <f>LARGE($J27:AH27,1)</f>
        <v>42</v>
      </c>
      <c r="AJ27" s="21">
        <f>LARGE($J27:$AH27,2)</f>
        <v>37</v>
      </c>
      <c r="AK27" s="21">
        <f>LARGE($J27:$AH27,3)</f>
        <v>35</v>
      </c>
      <c r="AL27" s="21">
        <f>LARGE($J27:$AH27,4)</f>
        <v>35</v>
      </c>
      <c r="AM27" s="21">
        <f>LARGE($J27:$AH27,5)</f>
        <v>33</v>
      </c>
      <c r="AN27" s="21">
        <f>LARGE($J27:$AH27,6)</f>
        <v>33</v>
      </c>
      <c r="AO27" s="21">
        <f>LARGE($J27:$AH27,7)</f>
        <v>33</v>
      </c>
      <c r="AP27" s="21">
        <f>LARGE($J27:$AH27,8)</f>
        <v>33</v>
      </c>
      <c r="AQ27" s="21">
        <f>LARGE($J27:$AH27,9)</f>
        <v>32</v>
      </c>
      <c r="AR27" s="21">
        <f>LARGE($J27:$AH27,10)</f>
        <v>32</v>
      </c>
      <c r="AS27" s="37" t="s">
        <v>81</v>
      </c>
    </row>
    <row r="28" spans="1:45" x14ac:dyDescent="0.3">
      <c r="A28" s="34" t="s">
        <v>62</v>
      </c>
      <c r="B28" s="29">
        <v>5.0999999999999996</v>
      </c>
      <c r="C28" s="17"/>
      <c r="D28" s="17"/>
      <c r="E28" s="17"/>
      <c r="F28" s="17"/>
      <c r="G28" s="17">
        <v>18</v>
      </c>
      <c r="H28" s="18">
        <f>SUM(J28:AH28)</f>
        <v>588</v>
      </c>
      <c r="I28" s="19">
        <f>AVERAGE($AI28:$AR28)</f>
        <v>34.200000000000003</v>
      </c>
      <c r="J28" s="20">
        <v>34</v>
      </c>
      <c r="K28" s="20">
        <v>31</v>
      </c>
      <c r="L28" s="20">
        <v>36</v>
      </c>
      <c r="M28" s="20">
        <v>23</v>
      </c>
      <c r="N28" s="20">
        <v>0</v>
      </c>
      <c r="O28" s="20">
        <v>37</v>
      </c>
      <c r="P28" s="20">
        <v>33</v>
      </c>
      <c r="Q28" s="20">
        <v>30</v>
      </c>
      <c r="R28" s="20">
        <v>29</v>
      </c>
      <c r="S28" s="20">
        <v>35</v>
      </c>
      <c r="T28" s="20">
        <v>27</v>
      </c>
      <c r="U28" s="20">
        <v>31</v>
      </c>
      <c r="V28" s="20">
        <v>21</v>
      </c>
      <c r="W28" s="20">
        <v>0</v>
      </c>
      <c r="X28" s="20">
        <v>28</v>
      </c>
      <c r="Y28" s="20">
        <v>33</v>
      </c>
      <c r="Z28" s="20">
        <v>33</v>
      </c>
      <c r="AA28" s="20">
        <v>0</v>
      </c>
      <c r="AB28" s="20">
        <v>0</v>
      </c>
      <c r="AC28" s="20">
        <v>36</v>
      </c>
      <c r="AD28" s="20">
        <v>34</v>
      </c>
      <c r="AE28" s="20">
        <v>29</v>
      </c>
      <c r="AF28" s="20">
        <v>28</v>
      </c>
      <c r="AG28" s="20">
        <v>0</v>
      </c>
      <c r="AH28" s="20">
        <v>0</v>
      </c>
      <c r="AI28" s="21">
        <f>LARGE($J28:AH28,1)</f>
        <v>37</v>
      </c>
      <c r="AJ28" s="21">
        <f>LARGE($J28:$AH28,2)</f>
        <v>36</v>
      </c>
      <c r="AK28" s="21">
        <f>LARGE($J28:$AH28,3)</f>
        <v>36</v>
      </c>
      <c r="AL28" s="21">
        <f>LARGE($J28:$AH28,4)</f>
        <v>35</v>
      </c>
      <c r="AM28" s="21">
        <f>LARGE($J28:$AH28,5)</f>
        <v>34</v>
      </c>
      <c r="AN28" s="21">
        <f>LARGE($J28:$AH28,6)</f>
        <v>34</v>
      </c>
      <c r="AO28" s="21">
        <f>LARGE($J28:$AH28,7)</f>
        <v>33</v>
      </c>
      <c r="AP28" s="21">
        <f>LARGE($J28:$AH28,8)</f>
        <v>33</v>
      </c>
      <c r="AQ28" s="21">
        <f>LARGE($J28:$AH28,9)</f>
        <v>33</v>
      </c>
      <c r="AR28" s="21">
        <f>LARGE($J28:$AH28,10)</f>
        <v>31</v>
      </c>
      <c r="AS28" s="37" t="s">
        <v>61</v>
      </c>
    </row>
    <row r="29" spans="1:45" x14ac:dyDescent="0.3">
      <c r="A29" s="34" t="s">
        <v>86</v>
      </c>
      <c r="B29" s="29">
        <v>17.8</v>
      </c>
      <c r="C29" s="17"/>
      <c r="D29" s="17"/>
      <c r="E29" s="17">
        <v>1</v>
      </c>
      <c r="F29" s="17"/>
      <c r="G29" s="17">
        <v>5</v>
      </c>
      <c r="H29" s="18">
        <f>SUM(J29:AH29)</f>
        <v>623</v>
      </c>
      <c r="I29" s="19">
        <f>AVERAGE($AI29:$AR29)</f>
        <v>34.200000000000003</v>
      </c>
      <c r="J29" s="20">
        <v>32</v>
      </c>
      <c r="K29" s="20">
        <v>32</v>
      </c>
      <c r="L29" s="20">
        <v>37</v>
      </c>
      <c r="M29" s="20">
        <v>0</v>
      </c>
      <c r="N29" s="20">
        <v>32</v>
      </c>
      <c r="O29" s="20">
        <v>33</v>
      </c>
      <c r="P29" s="20">
        <v>29</v>
      </c>
      <c r="Q29" s="20">
        <v>29</v>
      </c>
      <c r="R29" s="20">
        <v>0</v>
      </c>
      <c r="S29" s="20">
        <v>35</v>
      </c>
      <c r="T29" s="20">
        <v>35</v>
      </c>
      <c r="U29" s="20">
        <v>32</v>
      </c>
      <c r="V29" s="20">
        <v>24</v>
      </c>
      <c r="W29" s="20">
        <v>33</v>
      </c>
      <c r="X29" s="20">
        <v>40</v>
      </c>
      <c r="Y29" s="20">
        <v>0</v>
      </c>
      <c r="Z29" s="20">
        <v>29</v>
      </c>
      <c r="AA29" s="20">
        <v>30</v>
      </c>
      <c r="AB29" s="20">
        <v>27</v>
      </c>
      <c r="AC29" s="20">
        <v>33</v>
      </c>
      <c r="AD29" s="20">
        <v>28</v>
      </c>
      <c r="AE29" s="20">
        <v>28</v>
      </c>
      <c r="AF29" s="20">
        <v>25</v>
      </c>
      <c r="AG29" s="20">
        <v>0</v>
      </c>
      <c r="AH29" s="20">
        <v>0</v>
      </c>
      <c r="AI29" s="21">
        <f>LARGE($J29:AH29,1)</f>
        <v>40</v>
      </c>
      <c r="AJ29" s="21">
        <f>LARGE($J29:$AH29,2)</f>
        <v>37</v>
      </c>
      <c r="AK29" s="21">
        <f>LARGE($J29:$AH29,3)</f>
        <v>35</v>
      </c>
      <c r="AL29" s="21">
        <f>LARGE($J29:$AH29,4)</f>
        <v>35</v>
      </c>
      <c r="AM29" s="21">
        <f>LARGE($J29:$AH29,5)</f>
        <v>33</v>
      </c>
      <c r="AN29" s="21">
        <f>LARGE($J29:$AH29,6)</f>
        <v>33</v>
      </c>
      <c r="AO29" s="21">
        <f>LARGE($J29:$AH29,7)</f>
        <v>33</v>
      </c>
      <c r="AP29" s="21">
        <f>LARGE($J29:$AH29,8)</f>
        <v>32</v>
      </c>
      <c r="AQ29" s="21">
        <f>LARGE($J29:$AH29,9)</f>
        <v>32</v>
      </c>
      <c r="AR29" s="21">
        <f>LARGE($J29:$AH29,10)</f>
        <v>32</v>
      </c>
      <c r="AS29" s="37" t="s">
        <v>85</v>
      </c>
    </row>
    <row r="30" spans="1:45" x14ac:dyDescent="0.3">
      <c r="A30" s="34" t="s">
        <v>52</v>
      </c>
      <c r="B30" s="29">
        <v>13.8</v>
      </c>
      <c r="C30" s="17"/>
      <c r="D30" s="17"/>
      <c r="E30" s="17">
        <v>1</v>
      </c>
      <c r="F30" s="17"/>
      <c r="G30" s="17">
        <v>10</v>
      </c>
      <c r="H30" s="18">
        <f>SUM(J30:AH30)</f>
        <v>521</v>
      </c>
      <c r="I30" s="19">
        <f>AVERAGE($AI30:$AR30)</f>
        <v>34.1</v>
      </c>
      <c r="J30" s="20">
        <v>37</v>
      </c>
      <c r="K30" s="20">
        <v>22</v>
      </c>
      <c r="L30" s="20">
        <v>27</v>
      </c>
      <c r="M30" s="20">
        <v>0</v>
      </c>
      <c r="N30" s="20">
        <v>32</v>
      </c>
      <c r="O30" s="20">
        <v>35</v>
      </c>
      <c r="P30" s="20">
        <v>22</v>
      </c>
      <c r="Q30" s="20">
        <v>34</v>
      </c>
      <c r="R30" s="20">
        <v>31</v>
      </c>
      <c r="S30" s="20">
        <v>0</v>
      </c>
      <c r="T30" s="20">
        <v>23</v>
      </c>
      <c r="U30" s="20">
        <v>35</v>
      </c>
      <c r="V30" s="20">
        <v>23</v>
      </c>
      <c r="W30" s="20">
        <v>0</v>
      </c>
      <c r="X30" s="20">
        <v>0</v>
      </c>
      <c r="Y30" s="20">
        <v>0</v>
      </c>
      <c r="Z30" s="20">
        <v>34</v>
      </c>
      <c r="AA30" s="20">
        <v>32</v>
      </c>
      <c r="AB30" s="20">
        <v>0</v>
      </c>
      <c r="AC30" s="20">
        <v>35</v>
      </c>
      <c r="AD30" s="20">
        <v>33</v>
      </c>
      <c r="AE30" s="20">
        <v>32</v>
      </c>
      <c r="AF30" s="20">
        <v>34</v>
      </c>
      <c r="AG30" s="20">
        <v>0</v>
      </c>
      <c r="AH30" s="20">
        <v>0</v>
      </c>
      <c r="AI30" s="21">
        <f>LARGE($J30:AH30,1)</f>
        <v>37</v>
      </c>
      <c r="AJ30" s="21">
        <f>LARGE($J30:$AH30,2)</f>
        <v>35</v>
      </c>
      <c r="AK30" s="21">
        <f>LARGE($J30:$AH30,3)</f>
        <v>35</v>
      </c>
      <c r="AL30" s="21">
        <f>LARGE($J30:$AH30,4)</f>
        <v>35</v>
      </c>
      <c r="AM30" s="21">
        <f>LARGE($J30:$AH30,5)</f>
        <v>34</v>
      </c>
      <c r="AN30" s="21">
        <f>LARGE($J30:$AH30,6)</f>
        <v>34</v>
      </c>
      <c r="AO30" s="21">
        <f>LARGE($J30:$AH30,7)</f>
        <v>34</v>
      </c>
      <c r="AP30" s="21">
        <f>LARGE($J30:$AH30,8)</f>
        <v>33</v>
      </c>
      <c r="AQ30" s="21">
        <f>LARGE($J30:$AH30,9)</f>
        <v>32</v>
      </c>
      <c r="AR30" s="21">
        <f>LARGE($J30:$AH30,10)</f>
        <v>32</v>
      </c>
      <c r="AS30" s="37" t="s">
        <v>51</v>
      </c>
    </row>
    <row r="31" spans="1:45" x14ac:dyDescent="0.3">
      <c r="A31" s="34" t="s">
        <v>94</v>
      </c>
      <c r="B31" s="29">
        <v>4.3</v>
      </c>
      <c r="C31" s="17"/>
      <c r="D31" s="17">
        <v>3</v>
      </c>
      <c r="E31" s="17">
        <v>2</v>
      </c>
      <c r="F31" s="17"/>
      <c r="G31" s="17">
        <v>31</v>
      </c>
      <c r="H31" s="18">
        <f>SUM(J31:AH31)</f>
        <v>506</v>
      </c>
      <c r="I31" s="19">
        <f>AVERAGE($AI31:$AR31)</f>
        <v>34</v>
      </c>
      <c r="J31" s="20">
        <v>30</v>
      </c>
      <c r="K31" s="20">
        <v>27</v>
      </c>
      <c r="L31" s="20">
        <v>34</v>
      </c>
      <c r="M31" s="20">
        <v>0</v>
      </c>
      <c r="N31" s="20">
        <v>34</v>
      </c>
      <c r="O31" s="20">
        <v>33</v>
      </c>
      <c r="P31" s="20">
        <v>30</v>
      </c>
      <c r="Q31" s="20">
        <v>30</v>
      </c>
      <c r="R31" s="20">
        <v>0</v>
      </c>
      <c r="S31" s="20">
        <v>34</v>
      </c>
      <c r="T31" s="20">
        <v>0</v>
      </c>
      <c r="U31" s="20">
        <v>34</v>
      </c>
      <c r="V31" s="20">
        <v>25</v>
      </c>
      <c r="W31" s="20">
        <v>41</v>
      </c>
      <c r="X31" s="20">
        <v>30</v>
      </c>
      <c r="Y31" s="20">
        <v>0</v>
      </c>
      <c r="Z31" s="20">
        <v>0</v>
      </c>
      <c r="AA31" s="20">
        <v>0</v>
      </c>
      <c r="AB31" s="20">
        <v>0</v>
      </c>
      <c r="AC31" s="20">
        <v>35</v>
      </c>
      <c r="AD31" s="20">
        <v>26</v>
      </c>
      <c r="AE31" s="20">
        <v>35</v>
      </c>
      <c r="AF31" s="20">
        <v>28</v>
      </c>
      <c r="AG31" s="20">
        <v>0</v>
      </c>
      <c r="AH31" s="20">
        <v>0</v>
      </c>
      <c r="AI31" s="21">
        <f>LARGE($J31:AH31,1)</f>
        <v>41</v>
      </c>
      <c r="AJ31" s="21">
        <f>LARGE($J31:$AH31,2)</f>
        <v>35</v>
      </c>
      <c r="AK31" s="21">
        <f>LARGE($J31:$AH31,3)</f>
        <v>35</v>
      </c>
      <c r="AL31" s="21">
        <f>LARGE($J31:$AH31,4)</f>
        <v>34</v>
      </c>
      <c r="AM31" s="21">
        <f>LARGE($J31:$AH31,5)</f>
        <v>34</v>
      </c>
      <c r="AN31" s="21">
        <f>LARGE($J31:$AH31,6)</f>
        <v>34</v>
      </c>
      <c r="AO31" s="21">
        <f>LARGE($J31:$AH31,7)</f>
        <v>34</v>
      </c>
      <c r="AP31" s="21">
        <f>LARGE($J31:$AH31,8)</f>
        <v>33</v>
      </c>
      <c r="AQ31" s="21">
        <f>LARGE($J31:$AH31,9)</f>
        <v>30</v>
      </c>
      <c r="AR31" s="21">
        <f>LARGE($J31:$AH31,10)</f>
        <v>30</v>
      </c>
      <c r="AS31" s="37" t="s">
        <v>93</v>
      </c>
    </row>
    <row r="32" spans="1:45" x14ac:dyDescent="0.3">
      <c r="A32" s="34" t="s">
        <v>160</v>
      </c>
      <c r="B32" s="29">
        <v>12.7</v>
      </c>
      <c r="C32" s="17"/>
      <c r="D32" s="17"/>
      <c r="E32" s="17"/>
      <c r="F32" s="17"/>
      <c r="G32" s="17">
        <v>5</v>
      </c>
      <c r="H32" s="18">
        <f>SUM(J32:AH32)</f>
        <v>472</v>
      </c>
      <c r="I32" s="19">
        <f>AVERAGE($AI32:$AR32)</f>
        <v>33.9</v>
      </c>
      <c r="J32" s="20">
        <v>0</v>
      </c>
      <c r="K32" s="20">
        <v>22</v>
      </c>
      <c r="L32" s="20">
        <v>33</v>
      </c>
      <c r="M32" s="20">
        <v>36</v>
      </c>
      <c r="N32" s="20">
        <v>0</v>
      </c>
      <c r="O32" s="20">
        <v>33</v>
      </c>
      <c r="P32" s="20">
        <v>30</v>
      </c>
      <c r="Q32" s="20">
        <v>30</v>
      </c>
      <c r="R32" s="20">
        <v>31</v>
      </c>
      <c r="S32" s="20">
        <v>0</v>
      </c>
      <c r="T32" s="20">
        <v>30</v>
      </c>
      <c r="U32" s="20">
        <v>41</v>
      </c>
      <c r="V32" s="20">
        <v>27</v>
      </c>
      <c r="W32" s="20">
        <v>31</v>
      </c>
      <c r="X32" s="20">
        <v>32</v>
      </c>
      <c r="Y32" s="20">
        <v>0</v>
      </c>
      <c r="Z32" s="20">
        <v>0</v>
      </c>
      <c r="AA32" s="20">
        <v>0</v>
      </c>
      <c r="AB32" s="20">
        <v>0</v>
      </c>
      <c r="AC32" s="20">
        <v>31</v>
      </c>
      <c r="AD32" s="20">
        <v>41</v>
      </c>
      <c r="AE32" s="20">
        <v>0</v>
      </c>
      <c r="AF32" s="20">
        <v>24</v>
      </c>
      <c r="AG32" s="20">
        <v>0</v>
      </c>
      <c r="AH32" s="20">
        <v>0</v>
      </c>
      <c r="AI32" s="21">
        <f>LARGE($J32:AH32,1)</f>
        <v>41</v>
      </c>
      <c r="AJ32" s="21">
        <f>LARGE($J32:$AH32,2)</f>
        <v>41</v>
      </c>
      <c r="AK32" s="21">
        <f>LARGE($J32:$AH32,3)</f>
        <v>36</v>
      </c>
      <c r="AL32" s="21">
        <f>LARGE($J32:$AH32,4)</f>
        <v>33</v>
      </c>
      <c r="AM32" s="21">
        <f>LARGE($J32:$AH32,5)</f>
        <v>33</v>
      </c>
      <c r="AN32" s="21">
        <f>LARGE($J32:$AH32,6)</f>
        <v>32</v>
      </c>
      <c r="AO32" s="21">
        <f>LARGE($J32:$AH32,7)</f>
        <v>31</v>
      </c>
      <c r="AP32" s="21">
        <f>LARGE($J32:$AH32,8)</f>
        <v>31</v>
      </c>
      <c r="AQ32" s="21">
        <f>LARGE($J32:$AH32,9)</f>
        <v>31</v>
      </c>
      <c r="AR32" s="21">
        <f>LARGE($J32:$AH32,10)</f>
        <v>30</v>
      </c>
      <c r="AS32" s="37" t="s">
        <v>175</v>
      </c>
    </row>
    <row r="33" spans="1:45" x14ac:dyDescent="0.3">
      <c r="A33" s="34" t="s">
        <v>100</v>
      </c>
      <c r="B33" s="29">
        <v>9.1999999999999993</v>
      </c>
      <c r="C33" s="17"/>
      <c r="D33" s="17"/>
      <c r="E33" s="17"/>
      <c r="F33" s="17"/>
      <c r="G33" s="17">
        <v>8</v>
      </c>
      <c r="H33" s="18">
        <f>SUM(J33:AH33)</f>
        <v>556</v>
      </c>
      <c r="I33" s="19">
        <f>AVERAGE($AI33:$AR33)</f>
        <v>33.799999999999997</v>
      </c>
      <c r="J33" s="20">
        <v>29</v>
      </c>
      <c r="K33" s="20">
        <v>34</v>
      </c>
      <c r="L33" s="20">
        <v>37</v>
      </c>
      <c r="M33" s="20">
        <v>26</v>
      </c>
      <c r="N33" s="20">
        <v>35</v>
      </c>
      <c r="O33" s="20">
        <v>30</v>
      </c>
      <c r="P33" s="20">
        <v>29</v>
      </c>
      <c r="Q33" s="20">
        <v>27</v>
      </c>
      <c r="R33" s="20">
        <v>0</v>
      </c>
      <c r="S33" s="20">
        <v>26</v>
      </c>
      <c r="T33" s="20">
        <v>32</v>
      </c>
      <c r="U33" s="20">
        <v>0</v>
      </c>
      <c r="V33" s="20">
        <v>0</v>
      </c>
      <c r="W33" s="20">
        <v>0</v>
      </c>
      <c r="X33" s="20">
        <v>28</v>
      </c>
      <c r="Y33" s="20">
        <v>34</v>
      </c>
      <c r="Z33" s="20">
        <v>32</v>
      </c>
      <c r="AA33" s="20">
        <v>37</v>
      </c>
      <c r="AB33" s="20">
        <v>35</v>
      </c>
      <c r="AC33" s="20">
        <v>29</v>
      </c>
      <c r="AD33" s="20">
        <v>32</v>
      </c>
      <c r="AE33" s="20">
        <v>24</v>
      </c>
      <c r="AF33" s="20">
        <v>0</v>
      </c>
      <c r="AG33" s="20">
        <v>0</v>
      </c>
      <c r="AH33" s="20">
        <v>0</v>
      </c>
      <c r="AI33" s="21">
        <f>LARGE($J33:AH33,1)</f>
        <v>37</v>
      </c>
      <c r="AJ33" s="21">
        <f>LARGE($J33:$AH33,2)</f>
        <v>37</v>
      </c>
      <c r="AK33" s="21">
        <f>LARGE($J33:$AH33,3)</f>
        <v>35</v>
      </c>
      <c r="AL33" s="21">
        <f>LARGE($J33:$AH33,4)</f>
        <v>35</v>
      </c>
      <c r="AM33" s="21">
        <f>LARGE($J33:$AH33,5)</f>
        <v>34</v>
      </c>
      <c r="AN33" s="21">
        <f>LARGE($J33:$AH33,6)</f>
        <v>34</v>
      </c>
      <c r="AO33" s="21">
        <f>LARGE($J33:$AH33,7)</f>
        <v>32</v>
      </c>
      <c r="AP33" s="21">
        <f>LARGE($J33:$AH33,8)</f>
        <v>32</v>
      </c>
      <c r="AQ33" s="21">
        <f>LARGE($J33:$AH33,9)</f>
        <v>32</v>
      </c>
      <c r="AR33" s="21">
        <f>LARGE($J33:$AH33,10)</f>
        <v>30</v>
      </c>
      <c r="AS33" s="37" t="s">
        <v>99</v>
      </c>
    </row>
    <row r="34" spans="1:45" x14ac:dyDescent="0.3">
      <c r="A34" s="34" t="s">
        <v>157</v>
      </c>
      <c r="B34" s="29">
        <v>11.9</v>
      </c>
      <c r="C34" s="28"/>
      <c r="D34" s="17">
        <v>1</v>
      </c>
      <c r="E34" s="17"/>
      <c r="F34" s="17">
        <v>1</v>
      </c>
      <c r="G34" s="17">
        <v>2</v>
      </c>
      <c r="H34" s="18">
        <f>SUM(J34:AH34)</f>
        <v>362</v>
      </c>
      <c r="I34" s="19">
        <f>AVERAGE($AI34:$AR34)</f>
        <v>33.700000000000003</v>
      </c>
      <c r="J34" s="20">
        <v>0</v>
      </c>
      <c r="K34" s="20">
        <v>25</v>
      </c>
      <c r="L34" s="20">
        <v>0</v>
      </c>
      <c r="M34" s="20">
        <v>0</v>
      </c>
      <c r="N34" s="20">
        <v>32</v>
      </c>
      <c r="O34" s="20">
        <v>44</v>
      </c>
      <c r="P34" s="20">
        <v>30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31</v>
      </c>
      <c r="X34" s="20">
        <v>0</v>
      </c>
      <c r="Y34" s="20">
        <v>0</v>
      </c>
      <c r="Z34" s="20">
        <v>32</v>
      </c>
      <c r="AA34" s="20">
        <v>40</v>
      </c>
      <c r="AB34" s="20">
        <v>34</v>
      </c>
      <c r="AC34" s="20">
        <v>29</v>
      </c>
      <c r="AD34" s="20">
        <v>35</v>
      </c>
      <c r="AE34" s="20">
        <v>0</v>
      </c>
      <c r="AF34" s="20">
        <v>30</v>
      </c>
      <c r="AG34" s="20">
        <v>0</v>
      </c>
      <c r="AH34" s="20">
        <v>0</v>
      </c>
      <c r="AI34" s="21">
        <f>LARGE($J34:AH34,1)</f>
        <v>44</v>
      </c>
      <c r="AJ34" s="21">
        <f>LARGE($J34:$AH34,2)</f>
        <v>40</v>
      </c>
      <c r="AK34" s="21">
        <f>LARGE($J34:$AH34,3)</f>
        <v>35</v>
      </c>
      <c r="AL34" s="21">
        <f>LARGE($J34:$AH34,4)</f>
        <v>34</v>
      </c>
      <c r="AM34" s="21">
        <f>LARGE($J34:$AH34,5)</f>
        <v>32</v>
      </c>
      <c r="AN34" s="21">
        <f>LARGE($J34:$AH34,6)</f>
        <v>32</v>
      </c>
      <c r="AO34" s="21">
        <f>LARGE($J34:$AH34,7)</f>
        <v>31</v>
      </c>
      <c r="AP34" s="21">
        <f>LARGE($J34:$AH34,8)</f>
        <v>30</v>
      </c>
      <c r="AQ34" s="21">
        <f>LARGE($J34:$AH34,9)</f>
        <v>30</v>
      </c>
      <c r="AR34" s="21">
        <f>LARGE($J34:$AH34,10)</f>
        <v>29</v>
      </c>
      <c r="AS34" s="37" t="s">
        <v>172</v>
      </c>
    </row>
    <row r="35" spans="1:45" x14ac:dyDescent="0.3">
      <c r="A35" s="34" t="s">
        <v>66</v>
      </c>
      <c r="B35" s="29">
        <v>8.6</v>
      </c>
      <c r="C35" s="17"/>
      <c r="D35" s="17"/>
      <c r="E35" s="17"/>
      <c r="F35" s="17"/>
      <c r="G35" s="17">
        <v>7</v>
      </c>
      <c r="H35" s="18">
        <f>SUM(J35:AH35)</f>
        <v>626</v>
      </c>
      <c r="I35" s="19">
        <f>AVERAGE($AI35:$AR35)</f>
        <v>33.6</v>
      </c>
      <c r="J35" s="20">
        <v>34</v>
      </c>
      <c r="K35" s="20">
        <v>23</v>
      </c>
      <c r="L35" s="20">
        <v>25</v>
      </c>
      <c r="M35" s="20">
        <v>29</v>
      </c>
      <c r="N35" s="20">
        <v>24</v>
      </c>
      <c r="O35" s="20">
        <v>29</v>
      </c>
      <c r="P35" s="20">
        <v>32</v>
      </c>
      <c r="Q35" s="20">
        <v>34</v>
      </c>
      <c r="R35" s="20">
        <v>0</v>
      </c>
      <c r="S35" s="20">
        <v>0</v>
      </c>
      <c r="T35" s="20">
        <v>22</v>
      </c>
      <c r="U35" s="20">
        <v>30</v>
      </c>
      <c r="V35" s="20">
        <v>30</v>
      </c>
      <c r="W35" s="20">
        <v>36</v>
      </c>
      <c r="X35" s="20">
        <v>29</v>
      </c>
      <c r="Y35" s="20">
        <v>31</v>
      </c>
      <c r="Z35" s="20">
        <v>35</v>
      </c>
      <c r="AA35" s="20">
        <v>34</v>
      </c>
      <c r="AB35" s="20">
        <v>35</v>
      </c>
      <c r="AC35" s="20">
        <v>35</v>
      </c>
      <c r="AD35" s="20">
        <v>23</v>
      </c>
      <c r="AE35" s="20">
        <v>28</v>
      </c>
      <c r="AF35" s="20">
        <v>28</v>
      </c>
      <c r="AG35" s="20">
        <v>0</v>
      </c>
      <c r="AH35" s="20">
        <v>0</v>
      </c>
      <c r="AI35" s="21">
        <f>LARGE($J35:AH35,1)</f>
        <v>36</v>
      </c>
      <c r="AJ35" s="21">
        <f>LARGE($J35:$AH35,2)</f>
        <v>35</v>
      </c>
      <c r="AK35" s="21">
        <f>LARGE($J35:$AH35,3)</f>
        <v>35</v>
      </c>
      <c r="AL35" s="21">
        <f>LARGE($J35:$AH35,4)</f>
        <v>35</v>
      </c>
      <c r="AM35" s="21">
        <f>LARGE($J35:$AH35,5)</f>
        <v>34</v>
      </c>
      <c r="AN35" s="21">
        <f>LARGE($J35:$AH35,6)</f>
        <v>34</v>
      </c>
      <c r="AO35" s="21">
        <f>LARGE($J35:$AH35,7)</f>
        <v>34</v>
      </c>
      <c r="AP35" s="21">
        <f>LARGE($J35:$AH35,8)</f>
        <v>32</v>
      </c>
      <c r="AQ35" s="21">
        <f>LARGE($J35:$AH35,9)</f>
        <v>31</v>
      </c>
      <c r="AR35" s="21">
        <f>LARGE($J35:$AH35,10)</f>
        <v>30</v>
      </c>
      <c r="AS35" s="37" t="s">
        <v>65</v>
      </c>
    </row>
    <row r="36" spans="1:45" x14ac:dyDescent="0.3">
      <c r="A36" s="34" t="s">
        <v>72</v>
      </c>
      <c r="B36" s="29">
        <v>10.5</v>
      </c>
      <c r="C36" s="17"/>
      <c r="D36" s="17"/>
      <c r="E36" s="17"/>
      <c r="F36" s="17"/>
      <c r="G36" s="17">
        <v>4</v>
      </c>
      <c r="H36" s="18">
        <f>SUM(J36:AH36)</f>
        <v>372</v>
      </c>
      <c r="I36" s="19">
        <f>AVERAGE($AI36:$AR36)</f>
        <v>33.4</v>
      </c>
      <c r="J36" s="20">
        <v>34</v>
      </c>
      <c r="K36" s="20">
        <v>39</v>
      </c>
      <c r="L36" s="20">
        <v>0</v>
      </c>
      <c r="M36" s="20">
        <v>18</v>
      </c>
      <c r="N36" s="20">
        <v>32</v>
      </c>
      <c r="O36" s="20">
        <v>38</v>
      </c>
      <c r="P36" s="20">
        <v>31</v>
      </c>
      <c r="Q36" s="20">
        <v>36</v>
      </c>
      <c r="R36" s="20">
        <v>35</v>
      </c>
      <c r="S36" s="20">
        <v>0</v>
      </c>
      <c r="T36" s="20">
        <v>25</v>
      </c>
      <c r="U36" s="20">
        <v>32</v>
      </c>
      <c r="V36" s="20">
        <v>32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20</v>
      </c>
      <c r="AG36" s="20">
        <v>0</v>
      </c>
      <c r="AH36" s="20">
        <v>0</v>
      </c>
      <c r="AI36" s="21">
        <f>LARGE($J36:AH36,1)</f>
        <v>39</v>
      </c>
      <c r="AJ36" s="21">
        <f>LARGE($J36:$AH36,2)</f>
        <v>38</v>
      </c>
      <c r="AK36" s="21">
        <f>LARGE($J36:$AH36,3)</f>
        <v>36</v>
      </c>
      <c r="AL36" s="21">
        <f>LARGE($J36:$AH36,4)</f>
        <v>35</v>
      </c>
      <c r="AM36" s="21">
        <f>LARGE($J36:$AH36,5)</f>
        <v>34</v>
      </c>
      <c r="AN36" s="21">
        <f>LARGE($J36:$AH36,6)</f>
        <v>32</v>
      </c>
      <c r="AO36" s="21">
        <f>LARGE($J36:$AH36,7)</f>
        <v>32</v>
      </c>
      <c r="AP36" s="21">
        <f>LARGE($J36:$AH36,8)</f>
        <v>32</v>
      </c>
      <c r="AQ36" s="21">
        <f>LARGE($J36:$AH36,9)</f>
        <v>31</v>
      </c>
      <c r="AR36" s="21">
        <f>LARGE($J36:$AH36,10)</f>
        <v>25</v>
      </c>
      <c r="AS36" s="37" t="s">
        <v>71</v>
      </c>
    </row>
    <row r="37" spans="1:45" x14ac:dyDescent="0.3">
      <c r="A37" s="34" t="s">
        <v>54</v>
      </c>
      <c r="B37" s="29">
        <v>16.8</v>
      </c>
      <c r="C37" s="17"/>
      <c r="D37" s="17"/>
      <c r="E37" s="17">
        <v>1</v>
      </c>
      <c r="F37" s="17"/>
      <c r="G37" s="17">
        <v>3</v>
      </c>
      <c r="H37" s="18">
        <f>SUM(J37:AH37)</f>
        <v>441</v>
      </c>
      <c r="I37" s="19">
        <f>AVERAGE($AI37:$AR37)</f>
        <v>33.4</v>
      </c>
      <c r="J37" s="20">
        <v>37</v>
      </c>
      <c r="K37" s="20">
        <v>34</v>
      </c>
      <c r="L37" s="20">
        <v>0</v>
      </c>
      <c r="M37" s="20">
        <v>0</v>
      </c>
      <c r="N37" s="20">
        <v>32</v>
      </c>
      <c r="O37" s="20">
        <v>26</v>
      </c>
      <c r="P37" s="20">
        <v>33</v>
      </c>
      <c r="Q37" s="20">
        <v>28</v>
      </c>
      <c r="R37" s="20">
        <v>32</v>
      </c>
      <c r="S37" s="20">
        <v>0</v>
      </c>
      <c r="T37" s="20">
        <v>0</v>
      </c>
      <c r="U37" s="20">
        <v>32</v>
      </c>
      <c r="V37" s="20">
        <v>25</v>
      </c>
      <c r="W37" s="20">
        <v>0</v>
      </c>
      <c r="X37" s="20">
        <v>0</v>
      </c>
      <c r="Y37" s="20">
        <v>34</v>
      </c>
      <c r="Z37" s="20">
        <v>31</v>
      </c>
      <c r="AA37" s="20">
        <v>0</v>
      </c>
      <c r="AB37" s="20">
        <v>0</v>
      </c>
      <c r="AC37" s="20">
        <v>34</v>
      </c>
      <c r="AD37" s="20">
        <v>0</v>
      </c>
      <c r="AE37" s="20">
        <v>28</v>
      </c>
      <c r="AF37" s="20">
        <v>35</v>
      </c>
      <c r="AG37" s="20">
        <v>0</v>
      </c>
      <c r="AH37" s="20">
        <v>0</v>
      </c>
      <c r="AI37" s="21">
        <f>LARGE($J37:AH37,1)</f>
        <v>37</v>
      </c>
      <c r="AJ37" s="21">
        <f>LARGE($J37:$AH37,2)</f>
        <v>35</v>
      </c>
      <c r="AK37" s="21">
        <f>LARGE($J37:$AH37,3)</f>
        <v>34</v>
      </c>
      <c r="AL37" s="21">
        <f>LARGE($J37:$AH37,4)</f>
        <v>34</v>
      </c>
      <c r="AM37" s="21">
        <f>LARGE($J37:$AH37,5)</f>
        <v>34</v>
      </c>
      <c r="AN37" s="21">
        <f>LARGE($J37:$AH37,6)</f>
        <v>33</v>
      </c>
      <c r="AO37" s="21">
        <f>LARGE($J37:$AH37,7)</f>
        <v>32</v>
      </c>
      <c r="AP37" s="21">
        <f>LARGE($J37:$AH37,8)</f>
        <v>32</v>
      </c>
      <c r="AQ37" s="21">
        <f>LARGE($J37:$AH37,9)</f>
        <v>32</v>
      </c>
      <c r="AR37" s="21">
        <f>LARGE($J37:$AH37,10)</f>
        <v>31</v>
      </c>
      <c r="AS37" s="37" t="s">
        <v>53</v>
      </c>
    </row>
    <row r="38" spans="1:45" x14ac:dyDescent="0.3">
      <c r="A38" t="s">
        <v>155</v>
      </c>
      <c r="B38" s="29">
        <v>20.7</v>
      </c>
      <c r="C38" s="17"/>
      <c r="D38" s="17">
        <v>1</v>
      </c>
      <c r="E38" s="17"/>
      <c r="F38" s="17"/>
      <c r="G38" s="17">
        <v>2</v>
      </c>
      <c r="H38" s="18">
        <f>SUM(J38:AH38)</f>
        <v>437</v>
      </c>
      <c r="I38" s="19">
        <f>AVERAGE($AI38:$AR38)</f>
        <v>33.299999999999997</v>
      </c>
      <c r="J38" s="20">
        <v>0</v>
      </c>
      <c r="K38" s="20">
        <v>27</v>
      </c>
      <c r="L38" s="20">
        <v>34</v>
      </c>
      <c r="M38" s="20">
        <v>39</v>
      </c>
      <c r="N38" s="20">
        <v>0</v>
      </c>
      <c r="O38" s="20">
        <v>0</v>
      </c>
      <c r="P38" s="20">
        <v>0</v>
      </c>
      <c r="Q38" s="20">
        <v>32</v>
      </c>
      <c r="R38" s="20">
        <v>27</v>
      </c>
      <c r="S38" s="20">
        <v>0</v>
      </c>
      <c r="T38" s="20">
        <v>30</v>
      </c>
      <c r="U38" s="20">
        <v>33</v>
      </c>
      <c r="V38" s="20">
        <v>0</v>
      </c>
      <c r="W38" s="20">
        <v>33</v>
      </c>
      <c r="X38" s="20">
        <v>0</v>
      </c>
      <c r="Y38" s="20">
        <v>32</v>
      </c>
      <c r="Z38" s="20">
        <v>36</v>
      </c>
      <c r="AA38" s="20">
        <v>37</v>
      </c>
      <c r="AB38" s="20">
        <v>25</v>
      </c>
      <c r="AC38" s="20">
        <v>0</v>
      </c>
      <c r="AD38" s="20">
        <v>0</v>
      </c>
      <c r="AE38" s="20">
        <v>27</v>
      </c>
      <c r="AF38" s="20">
        <v>25</v>
      </c>
      <c r="AG38" s="20">
        <v>0</v>
      </c>
      <c r="AH38" s="20">
        <v>0</v>
      </c>
      <c r="AI38" s="21">
        <f>LARGE($J38:AH38,1)</f>
        <v>39</v>
      </c>
      <c r="AJ38" s="21">
        <f>LARGE($J38:$AH38,2)</f>
        <v>37</v>
      </c>
      <c r="AK38" s="21">
        <f>LARGE($J38:$AH38,3)</f>
        <v>36</v>
      </c>
      <c r="AL38" s="21">
        <f>LARGE($J38:$AH38,4)</f>
        <v>34</v>
      </c>
      <c r="AM38" s="21">
        <f>LARGE($J38:$AH38,5)</f>
        <v>33</v>
      </c>
      <c r="AN38" s="21">
        <f>LARGE($J38:$AH38,6)</f>
        <v>33</v>
      </c>
      <c r="AO38" s="21">
        <f>LARGE($J38:$AH38,7)</f>
        <v>32</v>
      </c>
      <c r="AP38" s="21">
        <f>LARGE($J38:$AH38,8)</f>
        <v>32</v>
      </c>
      <c r="AQ38" s="21">
        <f>LARGE($J38:$AH38,9)</f>
        <v>30</v>
      </c>
      <c r="AR38" s="21">
        <f>LARGE($J38:$AH38,10)</f>
        <v>27</v>
      </c>
      <c r="AS38" s="37" t="s">
        <v>170</v>
      </c>
    </row>
    <row r="39" spans="1:45" x14ac:dyDescent="0.3">
      <c r="A39" s="34" t="s">
        <v>116</v>
      </c>
      <c r="B39" s="29">
        <v>13</v>
      </c>
      <c r="C39" s="17"/>
      <c r="D39" s="17"/>
      <c r="E39" s="17"/>
      <c r="F39" s="17"/>
      <c r="G39" s="17">
        <v>9</v>
      </c>
      <c r="H39" s="18">
        <f>SUM(J39:AH39)</f>
        <v>566</v>
      </c>
      <c r="I39" s="19">
        <f>AVERAGE($AI39:$AR39)</f>
        <v>33.200000000000003</v>
      </c>
      <c r="J39" s="20">
        <v>28</v>
      </c>
      <c r="K39" s="20">
        <v>32</v>
      </c>
      <c r="L39" s="20">
        <v>33</v>
      </c>
      <c r="M39" s="20">
        <v>30</v>
      </c>
      <c r="N39" s="20">
        <v>23</v>
      </c>
      <c r="O39" s="20">
        <v>31</v>
      </c>
      <c r="P39" s="20">
        <v>0</v>
      </c>
      <c r="Q39" s="20">
        <v>31</v>
      </c>
      <c r="R39" s="20">
        <v>34</v>
      </c>
      <c r="S39" s="20">
        <v>28</v>
      </c>
      <c r="T39" s="20">
        <v>26</v>
      </c>
      <c r="U39" s="20">
        <v>35</v>
      </c>
      <c r="V39" s="20">
        <v>23</v>
      </c>
      <c r="W39" s="20">
        <v>31</v>
      </c>
      <c r="X39" s="20">
        <v>0</v>
      </c>
      <c r="Y39" s="20">
        <v>29</v>
      </c>
      <c r="Z39" s="20">
        <v>32</v>
      </c>
      <c r="AA39" s="20">
        <v>38</v>
      </c>
      <c r="AB39" s="20">
        <v>35</v>
      </c>
      <c r="AC39" s="20">
        <v>0</v>
      </c>
      <c r="AD39" s="20">
        <v>0</v>
      </c>
      <c r="AE39" s="20">
        <v>26</v>
      </c>
      <c r="AF39" s="20">
        <v>21</v>
      </c>
      <c r="AG39" s="20">
        <v>0</v>
      </c>
      <c r="AH39" s="20">
        <v>0</v>
      </c>
      <c r="AI39" s="21">
        <f>LARGE($J39:AH39,1)</f>
        <v>38</v>
      </c>
      <c r="AJ39" s="21">
        <f>LARGE($J39:$AH39,2)</f>
        <v>35</v>
      </c>
      <c r="AK39" s="21">
        <f>LARGE($J39:$AH39,3)</f>
        <v>35</v>
      </c>
      <c r="AL39" s="21">
        <f>LARGE($J39:$AH39,4)</f>
        <v>34</v>
      </c>
      <c r="AM39" s="21">
        <f>LARGE($J39:$AH39,5)</f>
        <v>33</v>
      </c>
      <c r="AN39" s="21">
        <f>LARGE($J39:$AH39,6)</f>
        <v>32</v>
      </c>
      <c r="AO39" s="21">
        <f>LARGE($J39:$AH39,7)</f>
        <v>32</v>
      </c>
      <c r="AP39" s="21">
        <f>LARGE($J39:$AH39,8)</f>
        <v>31</v>
      </c>
      <c r="AQ39" s="21">
        <f>LARGE($J39:$AH39,9)</f>
        <v>31</v>
      </c>
      <c r="AR39" s="21">
        <f>LARGE($J39:$AH39,10)</f>
        <v>31</v>
      </c>
      <c r="AS39" s="37" t="s">
        <v>115</v>
      </c>
    </row>
    <row r="40" spans="1:45" x14ac:dyDescent="0.3">
      <c r="A40" s="34" t="s">
        <v>90</v>
      </c>
      <c r="B40" s="29">
        <v>4.7</v>
      </c>
      <c r="C40" s="17"/>
      <c r="D40" s="17"/>
      <c r="E40" s="17"/>
      <c r="F40" s="17"/>
      <c r="G40" s="17">
        <v>16</v>
      </c>
      <c r="H40" s="18">
        <f>SUM(J40:AH40)</f>
        <v>567</v>
      </c>
      <c r="I40" s="19">
        <f>AVERAGE($AI40:$AR40)</f>
        <v>33.1</v>
      </c>
      <c r="J40" s="20">
        <v>31</v>
      </c>
      <c r="K40" s="20">
        <v>30</v>
      </c>
      <c r="L40" s="20">
        <v>23</v>
      </c>
      <c r="M40" s="20">
        <v>0</v>
      </c>
      <c r="N40" s="20">
        <v>0</v>
      </c>
      <c r="O40" s="20">
        <v>34</v>
      </c>
      <c r="P40" s="20">
        <v>37</v>
      </c>
      <c r="Q40" s="20">
        <v>31</v>
      </c>
      <c r="R40" s="20">
        <v>21</v>
      </c>
      <c r="S40" s="20">
        <v>31</v>
      </c>
      <c r="T40" s="20">
        <v>0</v>
      </c>
      <c r="U40" s="20">
        <v>0</v>
      </c>
      <c r="V40" s="20">
        <v>19</v>
      </c>
      <c r="W40" s="20">
        <v>33</v>
      </c>
      <c r="X40" s="20">
        <v>30</v>
      </c>
      <c r="Y40" s="20">
        <v>35</v>
      </c>
      <c r="Z40" s="20">
        <v>31</v>
      </c>
      <c r="AA40" s="20">
        <v>30</v>
      </c>
      <c r="AB40" s="20">
        <v>30</v>
      </c>
      <c r="AC40" s="20">
        <v>29</v>
      </c>
      <c r="AD40" s="20">
        <v>36</v>
      </c>
      <c r="AE40" s="20">
        <v>24</v>
      </c>
      <c r="AF40" s="20">
        <v>32</v>
      </c>
      <c r="AG40" s="20">
        <v>0</v>
      </c>
      <c r="AH40" s="20">
        <v>0</v>
      </c>
      <c r="AI40" s="21">
        <f>LARGE($J40:AH40,1)</f>
        <v>37</v>
      </c>
      <c r="AJ40" s="21">
        <f>LARGE($J40:$AH40,2)</f>
        <v>36</v>
      </c>
      <c r="AK40" s="21">
        <f>LARGE($J40:$AH40,3)</f>
        <v>35</v>
      </c>
      <c r="AL40" s="21">
        <f>LARGE($J40:$AH40,4)</f>
        <v>34</v>
      </c>
      <c r="AM40" s="21">
        <f>LARGE($J40:$AH40,5)</f>
        <v>33</v>
      </c>
      <c r="AN40" s="21">
        <f>LARGE($J40:$AH40,6)</f>
        <v>32</v>
      </c>
      <c r="AO40" s="21">
        <f>LARGE($J40:$AH40,7)</f>
        <v>31</v>
      </c>
      <c r="AP40" s="21">
        <f>LARGE($J40:$AH40,8)</f>
        <v>31</v>
      </c>
      <c r="AQ40" s="21">
        <f>LARGE($J40:$AH40,9)</f>
        <v>31</v>
      </c>
      <c r="AR40" s="21">
        <f>LARGE($J40:$AH40,10)</f>
        <v>31</v>
      </c>
      <c r="AS40" s="37" t="s">
        <v>89</v>
      </c>
    </row>
    <row r="41" spans="1:45" x14ac:dyDescent="0.3">
      <c r="A41" s="34" t="s">
        <v>162</v>
      </c>
      <c r="B41" s="29">
        <v>23</v>
      </c>
      <c r="C41" s="17"/>
      <c r="D41" s="17"/>
      <c r="E41" s="17"/>
      <c r="F41" s="17"/>
      <c r="G41" s="17">
        <v>3</v>
      </c>
      <c r="H41" s="18">
        <f>SUM(J41:AH41)</f>
        <v>460</v>
      </c>
      <c r="I41" s="19">
        <f>AVERAGE($AI41:$AR41)</f>
        <v>32.9</v>
      </c>
      <c r="J41" s="20">
        <v>0</v>
      </c>
      <c r="K41" s="20">
        <v>17</v>
      </c>
      <c r="L41" s="20">
        <v>0</v>
      </c>
      <c r="M41" s="20">
        <v>0</v>
      </c>
      <c r="N41" s="20">
        <v>34</v>
      </c>
      <c r="O41" s="20">
        <v>0</v>
      </c>
      <c r="P41" s="20">
        <v>30</v>
      </c>
      <c r="Q41" s="20">
        <v>35</v>
      </c>
      <c r="R41" s="20">
        <v>30</v>
      </c>
      <c r="S41" s="20">
        <v>30</v>
      </c>
      <c r="T41" s="20">
        <v>26</v>
      </c>
      <c r="U41" s="20">
        <v>33</v>
      </c>
      <c r="V41" s="20">
        <v>24</v>
      </c>
      <c r="W41" s="20">
        <v>35</v>
      </c>
      <c r="X41" s="20">
        <v>32</v>
      </c>
      <c r="Y41" s="20">
        <v>34</v>
      </c>
      <c r="Z41" s="20">
        <v>22</v>
      </c>
      <c r="AA41" s="20">
        <v>36</v>
      </c>
      <c r="AB41" s="20">
        <v>24</v>
      </c>
      <c r="AC41" s="20">
        <v>0</v>
      </c>
      <c r="AD41" s="20">
        <v>0</v>
      </c>
      <c r="AE41" s="20">
        <v>18</v>
      </c>
      <c r="AF41" s="20">
        <v>0</v>
      </c>
      <c r="AG41" s="20">
        <v>0</v>
      </c>
      <c r="AH41" s="20">
        <v>0</v>
      </c>
      <c r="AI41" s="21">
        <f>LARGE($J41:AH41,1)</f>
        <v>36</v>
      </c>
      <c r="AJ41" s="21">
        <f>LARGE($J41:$AH41,2)</f>
        <v>35</v>
      </c>
      <c r="AK41" s="21">
        <f>LARGE($J41:$AH41,3)</f>
        <v>35</v>
      </c>
      <c r="AL41" s="21">
        <f>LARGE($J41:$AH41,4)</f>
        <v>34</v>
      </c>
      <c r="AM41" s="21">
        <f>LARGE($J41:$AH41,5)</f>
        <v>34</v>
      </c>
      <c r="AN41" s="21">
        <f>LARGE($J41:$AH41,6)</f>
        <v>33</v>
      </c>
      <c r="AO41" s="21">
        <f>LARGE($J41:$AH41,7)</f>
        <v>32</v>
      </c>
      <c r="AP41" s="21">
        <f>LARGE($J41:$AH41,8)</f>
        <v>30</v>
      </c>
      <c r="AQ41" s="21">
        <f>LARGE($J41:$AH41,9)</f>
        <v>30</v>
      </c>
      <c r="AR41" s="21">
        <f>LARGE($J41:$AH41,10)</f>
        <v>30</v>
      </c>
      <c r="AS41" s="37" t="s">
        <v>177</v>
      </c>
    </row>
    <row r="42" spans="1:45" x14ac:dyDescent="0.3">
      <c r="A42" s="34" t="s">
        <v>128</v>
      </c>
      <c r="B42" s="29">
        <v>17.3</v>
      </c>
      <c r="C42" s="17"/>
      <c r="D42" s="17"/>
      <c r="E42" s="17">
        <v>2</v>
      </c>
      <c r="F42" s="17"/>
      <c r="G42" s="17">
        <v>3</v>
      </c>
      <c r="H42" s="18">
        <f>SUM(J42:AH42)</f>
        <v>567</v>
      </c>
      <c r="I42" s="19">
        <f>AVERAGE($AI42:$AR42)</f>
        <v>32.700000000000003</v>
      </c>
      <c r="J42" s="20">
        <v>26</v>
      </c>
      <c r="K42" s="20">
        <v>0</v>
      </c>
      <c r="L42" s="20">
        <v>30</v>
      </c>
      <c r="M42" s="20">
        <v>27</v>
      </c>
      <c r="N42" s="20">
        <v>18</v>
      </c>
      <c r="O42" s="20">
        <v>27</v>
      </c>
      <c r="P42" s="20">
        <v>30</v>
      </c>
      <c r="Q42" s="20">
        <v>30</v>
      </c>
      <c r="R42" s="20">
        <v>35</v>
      </c>
      <c r="S42" s="20">
        <v>26</v>
      </c>
      <c r="T42" s="20">
        <v>32</v>
      </c>
      <c r="U42" s="20">
        <v>0</v>
      </c>
      <c r="V42" s="20">
        <v>0</v>
      </c>
      <c r="W42" s="20">
        <v>27</v>
      </c>
      <c r="X42" s="20">
        <v>33</v>
      </c>
      <c r="Y42" s="20">
        <v>36</v>
      </c>
      <c r="Z42" s="20">
        <v>34</v>
      </c>
      <c r="AA42" s="20">
        <v>30</v>
      </c>
      <c r="AB42" s="20">
        <v>30</v>
      </c>
      <c r="AC42" s="20">
        <v>29</v>
      </c>
      <c r="AD42" s="20">
        <v>0</v>
      </c>
      <c r="AE42" s="20">
        <v>35</v>
      </c>
      <c r="AF42" s="20">
        <v>32</v>
      </c>
      <c r="AG42" s="20">
        <v>0</v>
      </c>
      <c r="AH42" s="20">
        <v>0</v>
      </c>
      <c r="AI42" s="21">
        <f>LARGE($J42:AH42,1)</f>
        <v>36</v>
      </c>
      <c r="AJ42" s="21">
        <f>LARGE($J42:$AH42,2)</f>
        <v>35</v>
      </c>
      <c r="AK42" s="21">
        <f>LARGE($J42:$AH42,3)</f>
        <v>35</v>
      </c>
      <c r="AL42" s="21">
        <f>LARGE($J42:$AH42,4)</f>
        <v>34</v>
      </c>
      <c r="AM42" s="21">
        <f>LARGE($J42:$AH42,5)</f>
        <v>33</v>
      </c>
      <c r="AN42" s="21">
        <f>LARGE($J42:$AH42,6)</f>
        <v>32</v>
      </c>
      <c r="AO42" s="21">
        <f>LARGE($J42:$AH42,7)</f>
        <v>32</v>
      </c>
      <c r="AP42" s="21">
        <f>LARGE($J42:$AH42,8)</f>
        <v>30</v>
      </c>
      <c r="AQ42" s="21">
        <f>LARGE($J42:$AH42,9)</f>
        <v>30</v>
      </c>
      <c r="AR42" s="21">
        <f>LARGE($J42:$AH42,10)</f>
        <v>30</v>
      </c>
      <c r="AS42" s="37" t="s">
        <v>127</v>
      </c>
    </row>
    <row r="43" spans="1:45" x14ac:dyDescent="0.3">
      <c r="A43" s="39" t="s">
        <v>138</v>
      </c>
      <c r="B43" s="29">
        <v>18.5</v>
      </c>
      <c r="C43" s="17"/>
      <c r="D43" s="17">
        <v>1</v>
      </c>
      <c r="E43" s="17"/>
      <c r="F43" s="17"/>
      <c r="G43" s="17">
        <v>7</v>
      </c>
      <c r="H43" s="18">
        <f>SUM(J43:AH43)</f>
        <v>612</v>
      </c>
      <c r="I43" s="19">
        <f>AVERAGE($AI43:$AR43)</f>
        <v>32.6</v>
      </c>
      <c r="J43" s="20">
        <v>23</v>
      </c>
      <c r="K43" s="20">
        <v>34</v>
      </c>
      <c r="L43" s="20">
        <v>31</v>
      </c>
      <c r="M43" s="20">
        <v>27</v>
      </c>
      <c r="N43" s="20">
        <v>27</v>
      </c>
      <c r="O43" s="20">
        <v>31</v>
      </c>
      <c r="P43" s="20">
        <v>26</v>
      </c>
      <c r="Q43" s="20">
        <v>32</v>
      </c>
      <c r="R43" s="20">
        <v>25</v>
      </c>
      <c r="S43" s="20">
        <v>34</v>
      </c>
      <c r="T43" s="20">
        <v>27</v>
      </c>
      <c r="U43" s="20">
        <v>23</v>
      </c>
      <c r="V43" s="20">
        <v>32</v>
      </c>
      <c r="W43" s="20">
        <v>30</v>
      </c>
      <c r="X43" s="20">
        <v>27</v>
      </c>
      <c r="Y43" s="20">
        <v>26</v>
      </c>
      <c r="Z43" s="20">
        <v>33</v>
      </c>
      <c r="AA43" s="20">
        <v>0</v>
      </c>
      <c r="AB43" s="20">
        <v>0</v>
      </c>
      <c r="AC43" s="20">
        <v>32</v>
      </c>
      <c r="AD43" s="20">
        <v>31</v>
      </c>
      <c r="AE43" s="20">
        <v>36</v>
      </c>
      <c r="AF43" s="20">
        <v>25</v>
      </c>
      <c r="AG43" s="20">
        <v>0</v>
      </c>
      <c r="AH43" s="20">
        <v>0</v>
      </c>
      <c r="AI43" s="21">
        <f>LARGE($J43:AH43,1)</f>
        <v>36</v>
      </c>
      <c r="AJ43" s="21">
        <f>LARGE($J43:$AH43,2)</f>
        <v>34</v>
      </c>
      <c r="AK43" s="21">
        <f>LARGE($J43:$AH43,3)</f>
        <v>34</v>
      </c>
      <c r="AL43" s="21">
        <f>LARGE($J43:$AH43,4)</f>
        <v>33</v>
      </c>
      <c r="AM43" s="21">
        <f>LARGE($J43:$AH43,5)</f>
        <v>32</v>
      </c>
      <c r="AN43" s="21">
        <f>LARGE($J43:$AH43,6)</f>
        <v>32</v>
      </c>
      <c r="AO43" s="21">
        <f>LARGE($J43:$AH43,7)</f>
        <v>32</v>
      </c>
      <c r="AP43" s="21">
        <f>LARGE($J43:$AH43,8)</f>
        <v>31</v>
      </c>
      <c r="AQ43" s="21">
        <f>LARGE($J43:$AH43,9)</f>
        <v>31</v>
      </c>
      <c r="AR43" s="21">
        <f>LARGE($J43:$AH43,10)</f>
        <v>31</v>
      </c>
      <c r="AS43" s="37" t="s">
        <v>137</v>
      </c>
    </row>
    <row r="44" spans="1:45" x14ac:dyDescent="0.3">
      <c r="A44" s="35" t="s">
        <v>178</v>
      </c>
      <c r="B44" s="29">
        <v>9.5</v>
      </c>
      <c r="C44" s="17"/>
      <c r="D44" s="17"/>
      <c r="E44" s="17">
        <v>1</v>
      </c>
      <c r="F44" s="17">
        <v>1</v>
      </c>
      <c r="G44" s="17">
        <v>7</v>
      </c>
      <c r="H44" s="18">
        <f>SUM(J44:AH44)</f>
        <v>451</v>
      </c>
      <c r="I44" s="19">
        <f>AVERAGE($AI44:$AR44)</f>
        <v>32.5</v>
      </c>
      <c r="J44" s="20">
        <v>0</v>
      </c>
      <c r="K44" s="20">
        <v>0</v>
      </c>
      <c r="L44" s="20">
        <v>29</v>
      </c>
      <c r="M44" s="20">
        <v>30</v>
      </c>
      <c r="N44" s="20">
        <v>0</v>
      </c>
      <c r="O44" s="20">
        <v>0</v>
      </c>
      <c r="P44" s="20">
        <v>26</v>
      </c>
      <c r="Q44" s="20">
        <v>32</v>
      </c>
      <c r="R44" s="20">
        <v>37</v>
      </c>
      <c r="S44" s="20">
        <v>31</v>
      </c>
      <c r="T44" s="20">
        <v>27</v>
      </c>
      <c r="U44" s="20">
        <v>29</v>
      </c>
      <c r="V44" s="20">
        <v>21</v>
      </c>
      <c r="W44" s="20">
        <v>23</v>
      </c>
      <c r="X44" s="20">
        <v>32</v>
      </c>
      <c r="Y44" s="20">
        <v>0</v>
      </c>
      <c r="Z44" s="20">
        <v>36</v>
      </c>
      <c r="AA44" s="20">
        <v>0</v>
      </c>
      <c r="AB44" s="20">
        <v>0</v>
      </c>
      <c r="AC44" s="20">
        <v>34</v>
      </c>
      <c r="AD44" s="20">
        <v>31</v>
      </c>
      <c r="AE44" s="20">
        <v>0</v>
      </c>
      <c r="AF44" s="20">
        <v>33</v>
      </c>
      <c r="AG44" s="20">
        <v>0</v>
      </c>
      <c r="AH44" s="20">
        <v>0</v>
      </c>
      <c r="AI44" s="21">
        <f>LARGE($J44:AH44,1)</f>
        <v>37</v>
      </c>
      <c r="AJ44" s="21">
        <f>LARGE($J44:$AH44,2)</f>
        <v>36</v>
      </c>
      <c r="AK44" s="21">
        <f>LARGE($J44:$AH44,3)</f>
        <v>34</v>
      </c>
      <c r="AL44" s="21">
        <f>LARGE($J44:$AH44,4)</f>
        <v>33</v>
      </c>
      <c r="AM44" s="21">
        <f>LARGE($J44:$AH44,5)</f>
        <v>32</v>
      </c>
      <c r="AN44" s="21">
        <f>LARGE($J44:$AH44,6)</f>
        <v>32</v>
      </c>
      <c r="AO44" s="21">
        <f>LARGE($J44:$AH44,7)</f>
        <v>31</v>
      </c>
      <c r="AP44" s="21">
        <f>LARGE($J44:$AH44,8)</f>
        <v>31</v>
      </c>
      <c r="AQ44" s="21">
        <f>LARGE($J44:$AH44,9)</f>
        <v>30</v>
      </c>
      <c r="AR44" s="21">
        <f>LARGE($J44:$AH44,10)</f>
        <v>29</v>
      </c>
      <c r="AS44" s="37" t="s">
        <v>188</v>
      </c>
    </row>
    <row r="45" spans="1:45" x14ac:dyDescent="0.3">
      <c r="A45" s="34" t="s">
        <v>78</v>
      </c>
      <c r="B45" s="29">
        <v>14.4</v>
      </c>
      <c r="C45" s="17"/>
      <c r="D45" s="17"/>
      <c r="E45" s="17"/>
      <c r="F45" s="17"/>
      <c r="G45" s="17">
        <v>2</v>
      </c>
      <c r="H45" s="18">
        <f>SUM(J45:AH45)</f>
        <v>420</v>
      </c>
      <c r="I45" s="19">
        <f>AVERAGE($AI45:$AR45)</f>
        <v>32.200000000000003</v>
      </c>
      <c r="J45" s="20">
        <v>33</v>
      </c>
      <c r="K45" s="20">
        <v>33</v>
      </c>
      <c r="L45" s="20">
        <v>24</v>
      </c>
      <c r="M45" s="20">
        <v>24</v>
      </c>
      <c r="N45" s="20">
        <v>32</v>
      </c>
      <c r="O45" s="20">
        <v>0</v>
      </c>
      <c r="P45" s="20">
        <v>0</v>
      </c>
      <c r="Q45" s="20">
        <v>0</v>
      </c>
      <c r="R45" s="20">
        <v>0</v>
      </c>
      <c r="S45" s="20">
        <v>33</v>
      </c>
      <c r="T45" s="20">
        <v>38</v>
      </c>
      <c r="U45" s="20">
        <v>24</v>
      </c>
      <c r="V45" s="20">
        <v>32</v>
      </c>
      <c r="W45" s="20">
        <v>34</v>
      </c>
      <c r="X45" s="20">
        <v>26</v>
      </c>
      <c r="Y45" s="20">
        <v>27</v>
      </c>
      <c r="Z45" s="20">
        <v>28</v>
      </c>
      <c r="AA45" s="20">
        <v>0</v>
      </c>
      <c r="AB45" s="20">
        <v>0</v>
      </c>
      <c r="AC45" s="20">
        <v>32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1">
        <f>LARGE($J45:AH45,1)</f>
        <v>38</v>
      </c>
      <c r="AJ45" s="21">
        <f>LARGE($J45:$AH45,2)</f>
        <v>34</v>
      </c>
      <c r="AK45" s="21">
        <f>LARGE($J45:$AH45,3)</f>
        <v>33</v>
      </c>
      <c r="AL45" s="21">
        <f>LARGE($J45:$AH45,4)</f>
        <v>33</v>
      </c>
      <c r="AM45" s="21">
        <f>LARGE($J45:$AH45,5)</f>
        <v>33</v>
      </c>
      <c r="AN45" s="21">
        <f>LARGE($J45:$AH45,6)</f>
        <v>32</v>
      </c>
      <c r="AO45" s="21">
        <f>LARGE($J45:$AH45,7)</f>
        <v>32</v>
      </c>
      <c r="AP45" s="21">
        <f>LARGE($J45:$AH45,8)</f>
        <v>32</v>
      </c>
      <c r="AQ45" s="21">
        <f>LARGE($J45:$AH45,9)</f>
        <v>28</v>
      </c>
      <c r="AR45" s="21">
        <f>LARGE($J45:$AH45,10)</f>
        <v>27</v>
      </c>
      <c r="AS45" s="37" t="s">
        <v>77</v>
      </c>
    </row>
    <row r="46" spans="1:45" x14ac:dyDescent="0.3">
      <c r="A46" s="34" t="s">
        <v>132</v>
      </c>
      <c r="B46" s="29">
        <v>14.7</v>
      </c>
      <c r="C46" s="17"/>
      <c r="D46" s="17"/>
      <c r="E46" s="17">
        <v>1</v>
      </c>
      <c r="F46" s="17"/>
      <c r="G46" s="17">
        <v>4</v>
      </c>
      <c r="H46" s="18">
        <f>SUM(J46:AH46)</f>
        <v>421</v>
      </c>
      <c r="I46" s="19">
        <f>AVERAGE($AI46:$AR46)</f>
        <v>32.1</v>
      </c>
      <c r="J46" s="20">
        <v>25</v>
      </c>
      <c r="K46" s="20">
        <v>0</v>
      </c>
      <c r="L46" s="20">
        <v>25</v>
      </c>
      <c r="M46" s="20">
        <v>0</v>
      </c>
      <c r="N46" s="20">
        <v>33</v>
      </c>
      <c r="O46" s="20">
        <v>31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32</v>
      </c>
      <c r="W46" s="20">
        <v>29</v>
      </c>
      <c r="X46" s="20">
        <v>28</v>
      </c>
      <c r="Y46" s="20">
        <v>28</v>
      </c>
      <c r="Z46" s="20">
        <v>34</v>
      </c>
      <c r="AA46" s="20">
        <v>32</v>
      </c>
      <c r="AB46" s="20">
        <v>35</v>
      </c>
      <c r="AC46" s="20">
        <v>38</v>
      </c>
      <c r="AD46" s="20">
        <v>0</v>
      </c>
      <c r="AE46" s="20">
        <v>29</v>
      </c>
      <c r="AF46" s="20">
        <v>22</v>
      </c>
      <c r="AG46" s="20">
        <v>0</v>
      </c>
      <c r="AH46" s="20">
        <v>0</v>
      </c>
      <c r="AI46" s="21">
        <f>LARGE($J46:AH46,1)</f>
        <v>38</v>
      </c>
      <c r="AJ46" s="21">
        <f>LARGE($J46:$AH46,2)</f>
        <v>35</v>
      </c>
      <c r="AK46" s="21">
        <f>LARGE($J46:$AH46,3)</f>
        <v>34</v>
      </c>
      <c r="AL46" s="21">
        <f>LARGE($J46:$AH46,4)</f>
        <v>33</v>
      </c>
      <c r="AM46" s="21">
        <f>LARGE($J46:$AH46,5)</f>
        <v>32</v>
      </c>
      <c r="AN46" s="21">
        <f>LARGE($J46:$AH46,6)</f>
        <v>32</v>
      </c>
      <c r="AO46" s="21">
        <f>LARGE($J46:$AH46,7)</f>
        <v>31</v>
      </c>
      <c r="AP46" s="21">
        <f>LARGE($J46:$AH46,8)</f>
        <v>29</v>
      </c>
      <c r="AQ46" s="21">
        <f>LARGE($J46:$AH46,9)</f>
        <v>29</v>
      </c>
      <c r="AR46" s="21">
        <f>LARGE($J46:$AH46,10)</f>
        <v>28</v>
      </c>
      <c r="AS46" s="37" t="s">
        <v>131</v>
      </c>
    </row>
    <row r="47" spans="1:45" x14ac:dyDescent="0.3">
      <c r="A47" s="34" t="s">
        <v>118</v>
      </c>
      <c r="B47" s="29">
        <v>19.5</v>
      </c>
      <c r="C47" s="17"/>
      <c r="D47" s="17"/>
      <c r="E47" s="17"/>
      <c r="F47" s="17"/>
      <c r="G47" s="17"/>
      <c r="H47" s="18">
        <f>SUM(J47:AH47)</f>
        <v>470</v>
      </c>
      <c r="I47" s="19">
        <f>AVERAGE($AI47:$AR47)</f>
        <v>32.1</v>
      </c>
      <c r="J47" s="20">
        <v>28</v>
      </c>
      <c r="K47" s="20">
        <v>35</v>
      </c>
      <c r="L47" s="20">
        <v>28</v>
      </c>
      <c r="M47" s="20">
        <v>23</v>
      </c>
      <c r="N47" s="20">
        <v>30</v>
      </c>
      <c r="O47" s="20">
        <v>0</v>
      </c>
      <c r="P47" s="20">
        <v>0</v>
      </c>
      <c r="Q47" s="20">
        <v>25</v>
      </c>
      <c r="R47" s="20">
        <v>0</v>
      </c>
      <c r="S47" s="20">
        <v>31</v>
      </c>
      <c r="T47" s="20">
        <v>32</v>
      </c>
      <c r="U47" s="20">
        <v>36</v>
      </c>
      <c r="V47" s="20">
        <v>0</v>
      </c>
      <c r="W47" s="20">
        <v>30</v>
      </c>
      <c r="X47" s="20">
        <v>0</v>
      </c>
      <c r="Y47" s="20">
        <v>39</v>
      </c>
      <c r="Z47" s="20">
        <v>26</v>
      </c>
      <c r="AA47" s="20">
        <v>0</v>
      </c>
      <c r="AB47" s="20">
        <v>28</v>
      </c>
      <c r="AC47" s="20">
        <v>29</v>
      </c>
      <c r="AD47" s="20">
        <v>19</v>
      </c>
      <c r="AE47" s="20">
        <v>31</v>
      </c>
      <c r="AF47" s="20">
        <v>0</v>
      </c>
      <c r="AG47" s="20">
        <v>0</v>
      </c>
      <c r="AH47" s="20">
        <v>0</v>
      </c>
      <c r="AI47" s="21">
        <f>LARGE($J47:AH47,1)</f>
        <v>39</v>
      </c>
      <c r="AJ47" s="21">
        <f>LARGE($J47:$AH47,2)</f>
        <v>36</v>
      </c>
      <c r="AK47" s="21">
        <f>LARGE($J47:$AH47,3)</f>
        <v>35</v>
      </c>
      <c r="AL47" s="21">
        <f>LARGE($J47:$AH47,4)</f>
        <v>32</v>
      </c>
      <c r="AM47" s="21">
        <f>LARGE($J47:$AH47,5)</f>
        <v>31</v>
      </c>
      <c r="AN47" s="21">
        <f>LARGE($J47:$AH47,6)</f>
        <v>31</v>
      </c>
      <c r="AO47" s="21">
        <f>LARGE($J47:$AH47,7)</f>
        <v>30</v>
      </c>
      <c r="AP47" s="21">
        <f>LARGE($J47:$AH47,8)</f>
        <v>30</v>
      </c>
      <c r="AQ47" s="21">
        <f>LARGE($J47:$AH47,9)</f>
        <v>29</v>
      </c>
      <c r="AR47" s="21">
        <f>LARGE($J47:$AH47,10)</f>
        <v>28</v>
      </c>
      <c r="AS47" s="37" t="s">
        <v>117</v>
      </c>
    </row>
    <row r="48" spans="1:45" x14ac:dyDescent="0.3">
      <c r="A48" s="34" t="s">
        <v>122</v>
      </c>
      <c r="B48" s="29">
        <v>12.3</v>
      </c>
      <c r="C48" s="17"/>
      <c r="D48" s="17"/>
      <c r="E48" s="17"/>
      <c r="F48" s="17"/>
      <c r="G48" s="17">
        <v>11</v>
      </c>
      <c r="H48" s="18">
        <f>SUM(J48:AH48)</f>
        <v>448</v>
      </c>
      <c r="I48" s="19">
        <f>AVERAGE($AI48:$AR48)</f>
        <v>32</v>
      </c>
      <c r="J48" s="20">
        <v>27</v>
      </c>
      <c r="K48" s="20">
        <v>0</v>
      </c>
      <c r="L48" s="20">
        <v>34</v>
      </c>
      <c r="M48" s="20">
        <v>21</v>
      </c>
      <c r="N48" s="20">
        <v>31</v>
      </c>
      <c r="O48" s="20">
        <v>28</v>
      </c>
      <c r="P48" s="20">
        <v>0</v>
      </c>
      <c r="Q48" s="20">
        <v>26</v>
      </c>
      <c r="R48" s="20">
        <v>0</v>
      </c>
      <c r="S48" s="20">
        <v>0</v>
      </c>
      <c r="T48" s="20">
        <v>40</v>
      </c>
      <c r="U48" s="20">
        <v>27</v>
      </c>
      <c r="V48" s="20">
        <v>28</v>
      </c>
      <c r="W48" s="20">
        <v>34</v>
      </c>
      <c r="X48" s="20">
        <v>36</v>
      </c>
      <c r="Y48" s="20">
        <v>29</v>
      </c>
      <c r="Z48" s="20">
        <v>0</v>
      </c>
      <c r="AA48" s="20">
        <v>0</v>
      </c>
      <c r="AB48" s="20">
        <v>30</v>
      </c>
      <c r="AC48" s="20">
        <v>27</v>
      </c>
      <c r="AD48" s="20">
        <v>30</v>
      </c>
      <c r="AE48" s="20">
        <v>0</v>
      </c>
      <c r="AF48" s="20">
        <v>0</v>
      </c>
      <c r="AG48" s="20">
        <v>0</v>
      </c>
      <c r="AH48" s="20">
        <v>0</v>
      </c>
      <c r="AI48" s="21">
        <f>LARGE($J48:AH48,1)</f>
        <v>40</v>
      </c>
      <c r="AJ48" s="21">
        <f>LARGE($J48:$AH48,2)</f>
        <v>36</v>
      </c>
      <c r="AK48" s="21">
        <f>LARGE($J48:$AH48,3)</f>
        <v>34</v>
      </c>
      <c r="AL48" s="21">
        <f>LARGE($J48:$AH48,4)</f>
        <v>34</v>
      </c>
      <c r="AM48" s="21">
        <f>LARGE($J48:$AH48,5)</f>
        <v>31</v>
      </c>
      <c r="AN48" s="21">
        <f>LARGE($J48:$AH48,6)</f>
        <v>30</v>
      </c>
      <c r="AO48" s="21">
        <f>LARGE($J48:$AH48,7)</f>
        <v>30</v>
      </c>
      <c r="AP48" s="21">
        <f>LARGE($J48:$AH48,8)</f>
        <v>29</v>
      </c>
      <c r="AQ48" s="21">
        <f>LARGE($J48:$AH48,9)</f>
        <v>28</v>
      </c>
      <c r="AR48" s="21">
        <f>LARGE($J48:$AH48,10)</f>
        <v>28</v>
      </c>
      <c r="AS48" s="37" t="s">
        <v>121</v>
      </c>
    </row>
    <row r="49" spans="1:45" x14ac:dyDescent="0.3">
      <c r="A49" s="34" t="s">
        <v>146</v>
      </c>
      <c r="B49" s="29">
        <v>28.2</v>
      </c>
      <c r="C49" s="17"/>
      <c r="D49" s="17"/>
      <c r="E49" s="17"/>
      <c r="F49" s="17"/>
      <c r="G49" s="17">
        <v>2</v>
      </c>
      <c r="H49" s="18">
        <f>SUM(J49:AH49)</f>
        <v>504</v>
      </c>
      <c r="I49" s="19">
        <f>AVERAGE($AI49:$AR49)</f>
        <v>32</v>
      </c>
      <c r="J49" s="20">
        <v>30</v>
      </c>
      <c r="K49" s="20">
        <v>31</v>
      </c>
      <c r="L49" s="20">
        <v>23</v>
      </c>
      <c r="M49" s="20">
        <v>0</v>
      </c>
      <c r="N49" s="20">
        <v>19</v>
      </c>
      <c r="O49" s="20">
        <v>23</v>
      </c>
      <c r="P49" s="20">
        <v>32</v>
      </c>
      <c r="Q49" s="20">
        <v>0</v>
      </c>
      <c r="R49" s="20">
        <v>36</v>
      </c>
      <c r="S49" s="20">
        <v>32</v>
      </c>
      <c r="T49" s="20">
        <v>23</v>
      </c>
      <c r="U49" s="20">
        <v>36</v>
      </c>
      <c r="V49" s="20">
        <v>33</v>
      </c>
      <c r="W49" s="20">
        <v>28</v>
      </c>
      <c r="X49" s="20">
        <v>25</v>
      </c>
      <c r="Y49" s="20">
        <v>35</v>
      </c>
      <c r="Z49" s="20">
        <v>0</v>
      </c>
      <c r="AA49" s="20">
        <v>0</v>
      </c>
      <c r="AB49" s="20">
        <v>27</v>
      </c>
      <c r="AC49" s="20">
        <v>21</v>
      </c>
      <c r="AD49" s="20">
        <v>27</v>
      </c>
      <c r="AE49" s="20">
        <v>0</v>
      </c>
      <c r="AF49" s="20">
        <v>23</v>
      </c>
      <c r="AG49" s="20">
        <v>0</v>
      </c>
      <c r="AH49" s="20">
        <v>0</v>
      </c>
      <c r="AI49" s="21">
        <f>LARGE($J49:AH49,1)</f>
        <v>36</v>
      </c>
      <c r="AJ49" s="21">
        <f>LARGE($J49:$AH49,2)</f>
        <v>36</v>
      </c>
      <c r="AK49" s="21">
        <f>LARGE($J49:$AH49,3)</f>
        <v>35</v>
      </c>
      <c r="AL49" s="21">
        <f>LARGE($J49:$AH49,4)</f>
        <v>33</v>
      </c>
      <c r="AM49" s="21">
        <f>LARGE($J49:$AH49,5)</f>
        <v>32</v>
      </c>
      <c r="AN49" s="21">
        <f>LARGE($J49:$AH49,6)</f>
        <v>32</v>
      </c>
      <c r="AO49" s="21">
        <f>LARGE($J49:$AH49,7)</f>
        <v>31</v>
      </c>
      <c r="AP49" s="21">
        <f>LARGE($J49:$AH49,8)</f>
        <v>30</v>
      </c>
      <c r="AQ49" s="21">
        <f>LARGE($J49:$AH49,9)</f>
        <v>28</v>
      </c>
      <c r="AR49" s="21">
        <f>LARGE($J49:$AH49,10)</f>
        <v>27</v>
      </c>
      <c r="AS49" s="37" t="s">
        <v>145</v>
      </c>
    </row>
    <row r="50" spans="1:45" x14ac:dyDescent="0.3">
      <c r="A50" s="34" t="s">
        <v>114</v>
      </c>
      <c r="B50" s="29">
        <v>12.1</v>
      </c>
      <c r="C50" s="17"/>
      <c r="D50" s="17"/>
      <c r="E50" s="17"/>
      <c r="F50" s="17"/>
      <c r="G50" s="17">
        <v>4</v>
      </c>
      <c r="H50" s="18">
        <f>SUM(J50:AH50)</f>
        <v>432</v>
      </c>
      <c r="I50" s="19">
        <f>AVERAGE($AI50:$AR50)</f>
        <v>31.8</v>
      </c>
      <c r="J50" s="20">
        <v>28</v>
      </c>
      <c r="K50" s="20">
        <v>0</v>
      </c>
      <c r="L50" s="20">
        <v>32</v>
      </c>
      <c r="M50" s="20">
        <v>31</v>
      </c>
      <c r="N50" s="20">
        <v>25</v>
      </c>
      <c r="O50" s="20">
        <v>35</v>
      </c>
      <c r="P50" s="20">
        <v>32</v>
      </c>
      <c r="Q50" s="20">
        <v>0</v>
      </c>
      <c r="R50" s="20">
        <v>38</v>
      </c>
      <c r="S50" s="20">
        <v>0</v>
      </c>
      <c r="T50" s="20">
        <v>24</v>
      </c>
      <c r="U50" s="20">
        <v>23</v>
      </c>
      <c r="V50" s="20">
        <v>19</v>
      </c>
      <c r="W50" s="20">
        <v>34</v>
      </c>
      <c r="X50" s="20">
        <v>0</v>
      </c>
      <c r="Y50" s="20">
        <v>0</v>
      </c>
      <c r="Z50" s="20">
        <v>0</v>
      </c>
      <c r="AA50" s="20">
        <v>29</v>
      </c>
      <c r="AB50" s="20">
        <v>28</v>
      </c>
      <c r="AC50" s="20">
        <v>23</v>
      </c>
      <c r="AD50" s="20">
        <v>0</v>
      </c>
      <c r="AE50" s="20">
        <v>0</v>
      </c>
      <c r="AF50" s="20">
        <v>31</v>
      </c>
      <c r="AG50" s="20">
        <v>0</v>
      </c>
      <c r="AH50" s="20">
        <v>0</v>
      </c>
      <c r="AI50" s="21">
        <f>LARGE($J50:AH50,1)</f>
        <v>38</v>
      </c>
      <c r="AJ50" s="21">
        <f>LARGE($J50:$AH50,2)</f>
        <v>35</v>
      </c>
      <c r="AK50" s="21">
        <f>LARGE($J50:$AH50,3)</f>
        <v>34</v>
      </c>
      <c r="AL50" s="21">
        <f>LARGE($J50:$AH50,4)</f>
        <v>32</v>
      </c>
      <c r="AM50" s="21">
        <f>LARGE($J50:$AH50,5)</f>
        <v>32</v>
      </c>
      <c r="AN50" s="21">
        <f>LARGE($J50:$AH50,6)</f>
        <v>31</v>
      </c>
      <c r="AO50" s="21">
        <f>LARGE($J50:$AH50,7)</f>
        <v>31</v>
      </c>
      <c r="AP50" s="21">
        <f>LARGE($J50:$AH50,8)</f>
        <v>29</v>
      </c>
      <c r="AQ50" s="21">
        <f>LARGE($J50:$AH50,9)</f>
        <v>28</v>
      </c>
      <c r="AR50" s="21">
        <f>LARGE($J50:$AH50,10)</f>
        <v>28</v>
      </c>
      <c r="AS50" s="37" t="s">
        <v>113</v>
      </c>
    </row>
    <row r="51" spans="1:45" x14ac:dyDescent="0.3">
      <c r="A51" s="34" t="s">
        <v>60</v>
      </c>
      <c r="B51" s="29">
        <v>15.1</v>
      </c>
      <c r="C51" s="17"/>
      <c r="D51" s="17"/>
      <c r="E51" s="17"/>
      <c r="F51" s="17"/>
      <c r="G51" s="17">
        <v>3</v>
      </c>
      <c r="H51" s="18">
        <f>SUM(J51:AH51)</f>
        <v>592</v>
      </c>
      <c r="I51" s="19">
        <f>AVERAGE($AI51:$AR51)</f>
        <v>31.7</v>
      </c>
      <c r="J51" s="20">
        <v>35</v>
      </c>
      <c r="K51" s="20">
        <v>21</v>
      </c>
      <c r="L51" s="20">
        <v>32</v>
      </c>
      <c r="M51" s="20">
        <v>30</v>
      </c>
      <c r="N51" s="20">
        <v>30</v>
      </c>
      <c r="O51" s="20">
        <v>28</v>
      </c>
      <c r="P51" s="20">
        <v>25</v>
      </c>
      <c r="Q51" s="20">
        <v>30</v>
      </c>
      <c r="R51" s="20">
        <v>23</v>
      </c>
      <c r="S51" s="20">
        <v>0</v>
      </c>
      <c r="T51" s="20">
        <v>24</v>
      </c>
      <c r="U51" s="20">
        <v>29</v>
      </c>
      <c r="V51" s="20">
        <v>26</v>
      </c>
      <c r="W51" s="20">
        <v>31</v>
      </c>
      <c r="X51" s="20">
        <v>0</v>
      </c>
      <c r="Y51" s="20">
        <v>33</v>
      </c>
      <c r="Z51" s="20">
        <v>24</v>
      </c>
      <c r="AA51" s="20">
        <v>33</v>
      </c>
      <c r="AB51" s="20">
        <v>34</v>
      </c>
      <c r="AC51" s="20">
        <v>24</v>
      </c>
      <c r="AD51" s="20">
        <v>28</v>
      </c>
      <c r="AE51" s="20">
        <v>27</v>
      </c>
      <c r="AF51" s="20">
        <v>25</v>
      </c>
      <c r="AG51" s="20">
        <v>0</v>
      </c>
      <c r="AH51" s="20">
        <v>0</v>
      </c>
      <c r="AI51" s="21">
        <f>LARGE($J51:AH51,1)</f>
        <v>35</v>
      </c>
      <c r="AJ51" s="21">
        <f>LARGE($J51:$AH51,2)</f>
        <v>34</v>
      </c>
      <c r="AK51" s="21">
        <f>LARGE($J51:$AH51,3)</f>
        <v>33</v>
      </c>
      <c r="AL51" s="21">
        <f>LARGE($J51:$AH51,4)</f>
        <v>33</v>
      </c>
      <c r="AM51" s="21">
        <f>LARGE($J51:$AH51,5)</f>
        <v>32</v>
      </c>
      <c r="AN51" s="21">
        <f>LARGE($J51:$AH51,6)</f>
        <v>31</v>
      </c>
      <c r="AO51" s="21">
        <f>LARGE($J51:$AH51,7)</f>
        <v>30</v>
      </c>
      <c r="AP51" s="21">
        <f>LARGE($J51:$AH51,8)</f>
        <v>30</v>
      </c>
      <c r="AQ51" s="21">
        <f>LARGE($J51:$AH51,9)</f>
        <v>30</v>
      </c>
      <c r="AR51" s="21">
        <f>LARGE($J51:$AH51,10)</f>
        <v>29</v>
      </c>
      <c r="AS51" s="37" t="s">
        <v>59</v>
      </c>
    </row>
    <row r="52" spans="1:45" x14ac:dyDescent="0.3">
      <c r="A52" s="34" t="s">
        <v>140</v>
      </c>
      <c r="B52" s="29">
        <v>8.1</v>
      </c>
      <c r="C52" s="17"/>
      <c r="D52" s="17"/>
      <c r="E52" s="17"/>
      <c r="F52" s="17"/>
      <c r="G52" s="17">
        <v>17</v>
      </c>
      <c r="H52" s="18">
        <f>SUM(J52:AH52)</f>
        <v>456</v>
      </c>
      <c r="I52" s="19">
        <f>AVERAGE($AI52:$AR52)</f>
        <v>31.6</v>
      </c>
      <c r="J52" s="20">
        <v>21</v>
      </c>
      <c r="K52" s="20">
        <v>24</v>
      </c>
      <c r="L52" s="20">
        <v>32</v>
      </c>
      <c r="M52" s="20">
        <v>23</v>
      </c>
      <c r="N52" s="20">
        <v>0</v>
      </c>
      <c r="O52" s="20">
        <v>0</v>
      </c>
      <c r="P52" s="20">
        <v>32</v>
      </c>
      <c r="Q52" s="20">
        <v>0</v>
      </c>
      <c r="R52" s="20">
        <v>35</v>
      </c>
      <c r="S52" s="20">
        <v>0</v>
      </c>
      <c r="T52" s="20">
        <v>27</v>
      </c>
      <c r="U52" s="20">
        <v>31</v>
      </c>
      <c r="V52" s="20">
        <v>26</v>
      </c>
      <c r="W52" s="20">
        <v>29</v>
      </c>
      <c r="X52" s="20">
        <v>33</v>
      </c>
      <c r="Y52" s="20">
        <v>36</v>
      </c>
      <c r="Z52" s="20">
        <v>33</v>
      </c>
      <c r="AA52" s="20">
        <v>0</v>
      </c>
      <c r="AB52" s="20">
        <v>27</v>
      </c>
      <c r="AC52" s="20">
        <v>0</v>
      </c>
      <c r="AD52" s="20">
        <v>0</v>
      </c>
      <c r="AE52" s="20">
        <v>19</v>
      </c>
      <c r="AF52" s="20">
        <v>28</v>
      </c>
      <c r="AG52" s="20">
        <v>0</v>
      </c>
      <c r="AH52" s="20">
        <v>0</v>
      </c>
      <c r="AI52" s="21">
        <f>LARGE($J52:AH52,1)</f>
        <v>36</v>
      </c>
      <c r="AJ52" s="21">
        <f>LARGE($J52:$AH52,2)</f>
        <v>35</v>
      </c>
      <c r="AK52" s="21">
        <f>LARGE($J52:$AH52,3)</f>
        <v>33</v>
      </c>
      <c r="AL52" s="21">
        <f>LARGE($J52:$AH52,4)</f>
        <v>33</v>
      </c>
      <c r="AM52" s="21">
        <f>LARGE($J52:$AH52,5)</f>
        <v>32</v>
      </c>
      <c r="AN52" s="21">
        <f>LARGE($J52:$AH52,6)</f>
        <v>32</v>
      </c>
      <c r="AO52" s="21">
        <f>LARGE($J52:$AH52,7)</f>
        <v>31</v>
      </c>
      <c r="AP52" s="21">
        <f>LARGE($J52:$AH52,8)</f>
        <v>29</v>
      </c>
      <c r="AQ52" s="21">
        <f>LARGE($J52:$AH52,9)</f>
        <v>28</v>
      </c>
      <c r="AR52" s="21">
        <f>LARGE($J52:$AH52,10)</f>
        <v>27</v>
      </c>
      <c r="AS52" s="37" t="s">
        <v>139</v>
      </c>
    </row>
    <row r="53" spans="1:45" x14ac:dyDescent="0.3">
      <c r="A53" s="34" t="s">
        <v>148</v>
      </c>
      <c r="B53" s="29">
        <v>8.1</v>
      </c>
      <c r="C53" s="17"/>
      <c r="D53" s="17"/>
      <c r="E53" s="17"/>
      <c r="F53" s="17"/>
      <c r="G53" s="17">
        <v>6</v>
      </c>
      <c r="H53" s="18">
        <f>SUM(J53:AH53)</f>
        <v>377</v>
      </c>
      <c r="I53" s="19">
        <f>AVERAGE($AI53:$AR53)</f>
        <v>31.2</v>
      </c>
      <c r="J53" s="20">
        <v>0</v>
      </c>
      <c r="K53" s="20">
        <v>34</v>
      </c>
      <c r="L53" s="20">
        <v>24</v>
      </c>
      <c r="M53" s="20">
        <v>29</v>
      </c>
      <c r="N53" s="20">
        <v>0</v>
      </c>
      <c r="O53" s="20">
        <v>27</v>
      </c>
      <c r="P53" s="20">
        <v>18</v>
      </c>
      <c r="Q53" s="20">
        <v>30</v>
      </c>
      <c r="R53" s="20">
        <v>38</v>
      </c>
      <c r="S53" s="20">
        <v>0</v>
      </c>
      <c r="T53" s="20">
        <v>30</v>
      </c>
      <c r="U53" s="20">
        <v>27</v>
      </c>
      <c r="V53" s="20">
        <v>0</v>
      </c>
      <c r="W53" s="20">
        <v>0</v>
      </c>
      <c r="X53" s="20">
        <v>34</v>
      </c>
      <c r="Y53" s="20">
        <v>0</v>
      </c>
      <c r="Z53" s="20">
        <v>0</v>
      </c>
      <c r="AA53" s="20">
        <v>0</v>
      </c>
      <c r="AB53" s="20">
        <v>23</v>
      </c>
      <c r="AC53" s="20">
        <v>29</v>
      </c>
      <c r="AD53" s="20">
        <v>0</v>
      </c>
      <c r="AE53" s="20">
        <v>0</v>
      </c>
      <c r="AF53" s="20">
        <v>34</v>
      </c>
      <c r="AG53" s="20">
        <v>0</v>
      </c>
      <c r="AH53" s="20">
        <v>0</v>
      </c>
      <c r="AI53" s="21">
        <f>LARGE($J53:AH53,1)</f>
        <v>38</v>
      </c>
      <c r="AJ53" s="21">
        <f>LARGE($J53:$AH53,2)</f>
        <v>34</v>
      </c>
      <c r="AK53" s="21">
        <f>LARGE($J53:$AH53,3)</f>
        <v>34</v>
      </c>
      <c r="AL53" s="21">
        <f>LARGE($J53:$AH53,4)</f>
        <v>34</v>
      </c>
      <c r="AM53" s="21">
        <f>LARGE($J53:$AH53,5)</f>
        <v>30</v>
      </c>
      <c r="AN53" s="21">
        <f>LARGE($J53:$AH53,6)</f>
        <v>30</v>
      </c>
      <c r="AO53" s="21">
        <f>LARGE($J53:$AH53,7)</f>
        <v>29</v>
      </c>
      <c r="AP53" s="21">
        <f>LARGE($J53:$AH53,8)</f>
        <v>29</v>
      </c>
      <c r="AQ53" s="21">
        <f>LARGE($J53:$AH53,9)</f>
        <v>27</v>
      </c>
      <c r="AR53" s="21">
        <f>LARGE($J53:$AH53,10)</f>
        <v>27</v>
      </c>
      <c r="AS53" s="37" t="s">
        <v>163</v>
      </c>
    </row>
    <row r="54" spans="1:45" x14ac:dyDescent="0.3">
      <c r="A54" s="34" t="s">
        <v>154</v>
      </c>
      <c r="B54" s="29">
        <v>11.3</v>
      </c>
      <c r="C54" s="17"/>
      <c r="D54" s="17"/>
      <c r="E54" s="17"/>
      <c r="F54" s="17"/>
      <c r="G54" s="17">
        <v>7</v>
      </c>
      <c r="H54" s="18">
        <f>SUM(J54:AH54)</f>
        <v>347</v>
      </c>
      <c r="I54" s="19">
        <f>AVERAGE($AI54:$AR54)</f>
        <v>30.5</v>
      </c>
      <c r="J54" s="20">
        <v>0</v>
      </c>
      <c r="K54" s="20">
        <v>27</v>
      </c>
      <c r="L54" s="20">
        <v>26</v>
      </c>
      <c r="M54" s="20">
        <v>0</v>
      </c>
      <c r="N54" s="20">
        <v>23</v>
      </c>
      <c r="O54" s="20">
        <v>0</v>
      </c>
      <c r="P54" s="20">
        <v>39</v>
      </c>
      <c r="Q54" s="20">
        <v>34</v>
      </c>
      <c r="R54" s="20">
        <v>0</v>
      </c>
      <c r="S54" s="20">
        <v>30</v>
      </c>
      <c r="T54" s="20">
        <v>24</v>
      </c>
      <c r="U54" s="20">
        <v>0</v>
      </c>
      <c r="V54" s="20">
        <v>19</v>
      </c>
      <c r="W54" s="20">
        <v>0</v>
      </c>
      <c r="X54" s="20">
        <v>0</v>
      </c>
      <c r="Y54" s="20">
        <v>0</v>
      </c>
      <c r="Z54" s="20">
        <v>38</v>
      </c>
      <c r="AA54" s="20">
        <v>0</v>
      </c>
      <c r="AB54" s="20">
        <v>0</v>
      </c>
      <c r="AC54" s="20">
        <v>27</v>
      </c>
      <c r="AD54" s="20">
        <v>0</v>
      </c>
      <c r="AE54" s="20">
        <v>31</v>
      </c>
      <c r="AF54" s="20">
        <v>29</v>
      </c>
      <c r="AG54" s="20">
        <v>0</v>
      </c>
      <c r="AH54" s="20">
        <v>0</v>
      </c>
      <c r="AI54" s="21">
        <f>LARGE($J54:AH54,1)</f>
        <v>39</v>
      </c>
      <c r="AJ54" s="21">
        <f>LARGE($J54:$AH54,2)</f>
        <v>38</v>
      </c>
      <c r="AK54" s="21">
        <f>LARGE($J54:$AH54,3)</f>
        <v>34</v>
      </c>
      <c r="AL54" s="21">
        <f>LARGE($J54:$AH54,4)</f>
        <v>31</v>
      </c>
      <c r="AM54" s="21">
        <f>LARGE($J54:$AH54,5)</f>
        <v>30</v>
      </c>
      <c r="AN54" s="21">
        <f>LARGE($J54:$AH54,6)</f>
        <v>29</v>
      </c>
      <c r="AO54" s="21">
        <f>LARGE($J54:$AH54,7)</f>
        <v>27</v>
      </c>
      <c r="AP54" s="21">
        <f>LARGE($J54:$AH54,8)</f>
        <v>27</v>
      </c>
      <c r="AQ54" s="21">
        <f>LARGE($J54:$AH54,9)</f>
        <v>26</v>
      </c>
      <c r="AR54" s="21">
        <f>LARGE($J54:$AH54,10)</f>
        <v>24</v>
      </c>
      <c r="AS54" s="37" t="s">
        <v>169</v>
      </c>
    </row>
    <row r="55" spans="1:45" x14ac:dyDescent="0.3">
      <c r="A55" s="34" t="s">
        <v>120</v>
      </c>
      <c r="B55" s="29">
        <v>12.1</v>
      </c>
      <c r="C55" s="17"/>
      <c r="D55" s="17"/>
      <c r="E55" s="17"/>
      <c r="F55" s="17"/>
      <c r="G55" s="17">
        <v>6</v>
      </c>
      <c r="H55" s="18">
        <f>SUM(J55:AH55)</f>
        <v>424</v>
      </c>
      <c r="I55" s="19">
        <f>AVERAGE($AI55:$AR55)</f>
        <v>30.4</v>
      </c>
      <c r="J55" s="20">
        <v>27</v>
      </c>
      <c r="K55" s="20">
        <v>25</v>
      </c>
      <c r="L55" s="20">
        <v>29</v>
      </c>
      <c r="M55" s="20">
        <v>22</v>
      </c>
      <c r="N55" s="20">
        <v>0</v>
      </c>
      <c r="O55" s="20">
        <v>24</v>
      </c>
      <c r="P55" s="20">
        <v>0</v>
      </c>
      <c r="Q55" s="20">
        <v>31</v>
      </c>
      <c r="R55" s="20">
        <v>35</v>
      </c>
      <c r="S55" s="20">
        <v>29</v>
      </c>
      <c r="T55" s="20">
        <v>29</v>
      </c>
      <c r="U55" s="20">
        <v>0</v>
      </c>
      <c r="V55" s="20">
        <v>0</v>
      </c>
      <c r="W55" s="20">
        <v>32</v>
      </c>
      <c r="X55" s="20">
        <v>0</v>
      </c>
      <c r="Y55" s="20">
        <v>0</v>
      </c>
      <c r="Z55" s="20">
        <v>0</v>
      </c>
      <c r="AA55" s="20">
        <v>24</v>
      </c>
      <c r="AB55" s="20">
        <v>25</v>
      </c>
      <c r="AC55" s="20">
        <v>0</v>
      </c>
      <c r="AD55" s="20">
        <v>28</v>
      </c>
      <c r="AE55" s="20">
        <v>35</v>
      </c>
      <c r="AF55" s="20">
        <v>29</v>
      </c>
      <c r="AG55" s="20">
        <v>0</v>
      </c>
      <c r="AH55" s="20">
        <v>0</v>
      </c>
      <c r="AI55" s="21">
        <f>LARGE($J55:AH55,1)</f>
        <v>35</v>
      </c>
      <c r="AJ55" s="21">
        <f>LARGE($J55:$AH55,2)</f>
        <v>35</v>
      </c>
      <c r="AK55" s="21">
        <f>LARGE($J55:$AH55,3)</f>
        <v>32</v>
      </c>
      <c r="AL55" s="21">
        <f>LARGE($J55:$AH55,4)</f>
        <v>31</v>
      </c>
      <c r="AM55" s="21">
        <f>LARGE($J55:$AH55,5)</f>
        <v>29</v>
      </c>
      <c r="AN55" s="21">
        <f>LARGE($J55:$AH55,6)</f>
        <v>29</v>
      </c>
      <c r="AO55" s="21">
        <f>LARGE($J55:$AH55,7)</f>
        <v>29</v>
      </c>
      <c r="AP55" s="21">
        <f>LARGE($J55:$AH55,8)</f>
        <v>29</v>
      </c>
      <c r="AQ55" s="21">
        <f>LARGE($J55:$AH55,9)</f>
        <v>28</v>
      </c>
      <c r="AR55" s="21">
        <f>LARGE($J55:$AH55,10)</f>
        <v>27</v>
      </c>
      <c r="AS55" s="37" t="s">
        <v>119</v>
      </c>
    </row>
    <row r="56" spans="1:45" x14ac:dyDescent="0.3">
      <c r="A56" t="s">
        <v>76</v>
      </c>
      <c r="B56" s="29">
        <v>20.8</v>
      </c>
      <c r="C56" s="17"/>
      <c r="D56" s="17"/>
      <c r="E56" s="17"/>
      <c r="F56" s="17"/>
      <c r="G56" s="17">
        <v>1</v>
      </c>
      <c r="H56" s="18">
        <f>SUM(J56:AH56)</f>
        <v>304</v>
      </c>
      <c r="I56" s="19">
        <f>AVERAGE($AI56:$AR56)</f>
        <v>30.4</v>
      </c>
      <c r="J56" s="20">
        <v>34</v>
      </c>
      <c r="K56" s="20">
        <v>0</v>
      </c>
      <c r="L56" s="20">
        <v>0</v>
      </c>
      <c r="M56" s="20">
        <v>28</v>
      </c>
      <c r="N56" s="20">
        <v>0</v>
      </c>
      <c r="O56" s="20">
        <v>33</v>
      </c>
      <c r="P56" s="20">
        <v>0</v>
      </c>
      <c r="Q56" s="20">
        <v>43</v>
      </c>
      <c r="R56" s="20">
        <v>33</v>
      </c>
      <c r="S56" s="20">
        <v>0</v>
      </c>
      <c r="T56" s="20">
        <v>0</v>
      </c>
      <c r="U56" s="20">
        <v>0</v>
      </c>
      <c r="V56" s="20">
        <v>0</v>
      </c>
      <c r="W56" s="20">
        <v>28</v>
      </c>
      <c r="X56" s="20">
        <v>0</v>
      </c>
      <c r="Y56" s="20">
        <v>0</v>
      </c>
      <c r="Z56" s="20">
        <v>26</v>
      </c>
      <c r="AA56" s="20">
        <v>33</v>
      </c>
      <c r="AB56" s="20">
        <v>0</v>
      </c>
      <c r="AC56" s="20">
        <v>0</v>
      </c>
      <c r="AD56" s="20">
        <v>0</v>
      </c>
      <c r="AE56" s="20">
        <v>29</v>
      </c>
      <c r="AF56" s="20">
        <v>17</v>
      </c>
      <c r="AG56" s="20">
        <v>0</v>
      </c>
      <c r="AH56" s="20">
        <v>0</v>
      </c>
      <c r="AI56" s="21">
        <f>LARGE($J56:AH56,1)</f>
        <v>43</v>
      </c>
      <c r="AJ56" s="21">
        <f>LARGE($J56:$AH56,2)</f>
        <v>34</v>
      </c>
      <c r="AK56" s="21">
        <f>LARGE($J56:$AH56,3)</f>
        <v>33</v>
      </c>
      <c r="AL56" s="21">
        <f>LARGE($J56:$AH56,4)</f>
        <v>33</v>
      </c>
      <c r="AM56" s="21">
        <f>LARGE($J56:$AH56,5)</f>
        <v>33</v>
      </c>
      <c r="AN56" s="21">
        <f>LARGE($J56:$AH56,6)</f>
        <v>29</v>
      </c>
      <c r="AO56" s="21">
        <f>LARGE($J56:$AH56,7)</f>
        <v>28</v>
      </c>
      <c r="AP56" s="21">
        <f>LARGE($J56:$AH56,8)</f>
        <v>28</v>
      </c>
      <c r="AQ56" s="21">
        <f>LARGE($J56:$AH56,9)</f>
        <v>26</v>
      </c>
      <c r="AR56" s="21">
        <f>LARGE($J56:$AH56,10)</f>
        <v>17</v>
      </c>
      <c r="AS56" s="37" t="s">
        <v>75</v>
      </c>
    </row>
    <row r="57" spans="1:45" x14ac:dyDescent="0.3">
      <c r="A57" t="s">
        <v>134</v>
      </c>
      <c r="B57" s="29">
        <v>16.600000000000001</v>
      </c>
      <c r="C57" s="17"/>
      <c r="D57" s="17"/>
      <c r="E57" s="17"/>
      <c r="F57" s="17"/>
      <c r="G57" s="17">
        <v>5</v>
      </c>
      <c r="H57" s="18">
        <f>SUM(J57:AH57)</f>
        <v>392</v>
      </c>
      <c r="I57" s="19">
        <f>AVERAGE($AI57:$AR57)</f>
        <v>30.3</v>
      </c>
      <c r="J57" s="20">
        <v>25</v>
      </c>
      <c r="K57" s="20">
        <v>31</v>
      </c>
      <c r="L57" s="20">
        <v>40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28</v>
      </c>
      <c r="T57" s="20">
        <v>26</v>
      </c>
      <c r="U57" s="20">
        <v>34</v>
      </c>
      <c r="V57" s="20">
        <v>0</v>
      </c>
      <c r="W57" s="20">
        <v>0</v>
      </c>
      <c r="X57" s="20">
        <v>0</v>
      </c>
      <c r="Y57" s="20">
        <v>20</v>
      </c>
      <c r="Z57" s="20">
        <v>22</v>
      </c>
      <c r="AA57" s="20">
        <v>26</v>
      </c>
      <c r="AB57" s="20">
        <v>35</v>
      </c>
      <c r="AC57" s="20">
        <v>28</v>
      </c>
      <c r="AD57" s="20">
        <v>28</v>
      </c>
      <c r="AE57" s="20">
        <v>22</v>
      </c>
      <c r="AF57" s="20">
        <v>27</v>
      </c>
      <c r="AG57" s="20">
        <v>0</v>
      </c>
      <c r="AH57" s="20">
        <v>0</v>
      </c>
      <c r="AI57" s="21">
        <f>LARGE($J57:AH57,1)</f>
        <v>40</v>
      </c>
      <c r="AJ57" s="21">
        <f>LARGE($J57:$AH57,2)</f>
        <v>35</v>
      </c>
      <c r="AK57" s="21">
        <f>LARGE($J57:$AH57,3)</f>
        <v>34</v>
      </c>
      <c r="AL57" s="21">
        <f>LARGE($J57:$AH57,4)</f>
        <v>31</v>
      </c>
      <c r="AM57" s="21">
        <f>LARGE($J57:$AH57,5)</f>
        <v>28</v>
      </c>
      <c r="AN57" s="21">
        <f>LARGE($J57:$AH57,6)</f>
        <v>28</v>
      </c>
      <c r="AO57" s="21">
        <f>LARGE($J57:$AH57,7)</f>
        <v>28</v>
      </c>
      <c r="AP57" s="21">
        <f>LARGE($J57:$AH57,8)</f>
        <v>27</v>
      </c>
      <c r="AQ57" s="21">
        <f>LARGE($J57:$AH57,9)</f>
        <v>26</v>
      </c>
      <c r="AR57" s="21">
        <f>LARGE($J57:$AH57,10)</f>
        <v>26</v>
      </c>
      <c r="AS57" s="37" t="s">
        <v>133</v>
      </c>
    </row>
    <row r="58" spans="1:45" x14ac:dyDescent="0.3">
      <c r="A58" s="34" t="s">
        <v>136</v>
      </c>
      <c r="B58" s="29">
        <v>21.7</v>
      </c>
      <c r="C58" s="17"/>
      <c r="D58" s="17"/>
      <c r="E58" s="17"/>
      <c r="F58" s="17"/>
      <c r="G58" s="17">
        <v>3</v>
      </c>
      <c r="H58" s="18">
        <f>SUM(J58:AH58)</f>
        <v>517</v>
      </c>
      <c r="I58" s="19">
        <f>AVERAGE($AI58:$AR58)</f>
        <v>30.2</v>
      </c>
      <c r="J58" s="20">
        <v>24</v>
      </c>
      <c r="K58" s="20">
        <v>24</v>
      </c>
      <c r="L58" s="20">
        <v>28</v>
      </c>
      <c r="M58" s="20">
        <v>0</v>
      </c>
      <c r="N58" s="20">
        <v>26</v>
      </c>
      <c r="O58" s="20">
        <v>26</v>
      </c>
      <c r="P58" s="20">
        <v>33</v>
      </c>
      <c r="Q58" s="20">
        <v>32</v>
      </c>
      <c r="R58" s="20">
        <v>40</v>
      </c>
      <c r="S58" s="20">
        <v>27</v>
      </c>
      <c r="T58" s="20">
        <v>23</v>
      </c>
      <c r="U58" s="20">
        <v>19</v>
      </c>
      <c r="V58" s="20">
        <v>0</v>
      </c>
      <c r="W58" s="20">
        <v>25</v>
      </c>
      <c r="X58" s="20">
        <v>17</v>
      </c>
      <c r="Y58" s="20">
        <v>29</v>
      </c>
      <c r="Z58" s="20">
        <v>31</v>
      </c>
      <c r="AA58" s="20">
        <v>30</v>
      </c>
      <c r="AB58" s="20">
        <v>19</v>
      </c>
      <c r="AC58" s="20">
        <v>0</v>
      </c>
      <c r="AD58" s="20">
        <v>17</v>
      </c>
      <c r="AE58" s="20">
        <v>25</v>
      </c>
      <c r="AF58" s="20">
        <v>22</v>
      </c>
      <c r="AG58" s="20">
        <v>0</v>
      </c>
      <c r="AH58" s="20">
        <v>0</v>
      </c>
      <c r="AI58" s="21">
        <f>LARGE($J58:AH58,1)</f>
        <v>40</v>
      </c>
      <c r="AJ58" s="21">
        <f>LARGE($J58:$AH58,2)</f>
        <v>33</v>
      </c>
      <c r="AK58" s="21">
        <f>LARGE($J58:$AH58,3)</f>
        <v>32</v>
      </c>
      <c r="AL58" s="21">
        <f>LARGE($J58:$AH58,4)</f>
        <v>31</v>
      </c>
      <c r="AM58" s="21">
        <f>LARGE($J58:$AH58,5)</f>
        <v>30</v>
      </c>
      <c r="AN58" s="21">
        <f>LARGE($J58:$AH58,6)</f>
        <v>29</v>
      </c>
      <c r="AO58" s="21">
        <f>LARGE($J58:$AH58,7)</f>
        <v>28</v>
      </c>
      <c r="AP58" s="21">
        <f>LARGE($J58:$AH58,8)</f>
        <v>27</v>
      </c>
      <c r="AQ58" s="21">
        <f>LARGE($J58:$AH58,9)</f>
        <v>26</v>
      </c>
      <c r="AR58" s="21">
        <f>LARGE($J58:$AH58,10)</f>
        <v>26</v>
      </c>
      <c r="AS58" s="37" t="s">
        <v>135</v>
      </c>
    </row>
    <row r="59" spans="1:45" x14ac:dyDescent="0.3">
      <c r="A59" s="34" t="s">
        <v>104</v>
      </c>
      <c r="B59" s="29">
        <v>11.9</v>
      </c>
      <c r="C59" s="17"/>
      <c r="D59" s="17">
        <v>1</v>
      </c>
      <c r="E59" s="17"/>
      <c r="F59" s="17"/>
      <c r="G59" s="17">
        <v>3</v>
      </c>
      <c r="H59" s="18">
        <f>SUM(J59:AH59)</f>
        <v>448</v>
      </c>
      <c r="I59" s="19">
        <f>AVERAGE($AI59:$AR59)</f>
        <v>30</v>
      </c>
      <c r="J59" s="20">
        <v>29</v>
      </c>
      <c r="K59" s="20">
        <v>29</v>
      </c>
      <c r="L59" s="20">
        <v>24</v>
      </c>
      <c r="M59" s="20">
        <v>0</v>
      </c>
      <c r="N59" s="20">
        <v>31</v>
      </c>
      <c r="O59" s="20">
        <v>26</v>
      </c>
      <c r="P59" s="20">
        <v>0</v>
      </c>
      <c r="Q59" s="20">
        <v>27</v>
      </c>
      <c r="R59" s="20">
        <v>27</v>
      </c>
      <c r="S59" s="20">
        <v>28</v>
      </c>
      <c r="T59" s="20">
        <v>23</v>
      </c>
      <c r="U59" s="20">
        <v>0</v>
      </c>
      <c r="V59" s="20">
        <v>0</v>
      </c>
      <c r="W59" s="20">
        <v>30</v>
      </c>
      <c r="X59" s="20">
        <v>0</v>
      </c>
      <c r="Y59" s="20">
        <v>32</v>
      </c>
      <c r="Z59" s="20">
        <v>0</v>
      </c>
      <c r="AA59" s="20">
        <v>25</v>
      </c>
      <c r="AB59" s="20">
        <v>31</v>
      </c>
      <c r="AC59" s="20">
        <v>35</v>
      </c>
      <c r="AD59" s="20">
        <v>0</v>
      </c>
      <c r="AE59" s="20">
        <v>28</v>
      </c>
      <c r="AF59" s="20">
        <v>23</v>
      </c>
      <c r="AG59" s="20">
        <v>0</v>
      </c>
      <c r="AH59" s="20">
        <v>0</v>
      </c>
      <c r="AI59" s="21">
        <f>LARGE($J59:AH59,1)</f>
        <v>35</v>
      </c>
      <c r="AJ59" s="21">
        <f>LARGE($J59:$AH59,2)</f>
        <v>32</v>
      </c>
      <c r="AK59" s="21">
        <f>LARGE($J59:$AH59,3)</f>
        <v>31</v>
      </c>
      <c r="AL59" s="21">
        <f>LARGE($J59:$AH59,4)</f>
        <v>31</v>
      </c>
      <c r="AM59" s="21">
        <f>LARGE($J59:$AH59,5)</f>
        <v>30</v>
      </c>
      <c r="AN59" s="21">
        <f>LARGE($J59:$AH59,6)</f>
        <v>29</v>
      </c>
      <c r="AO59" s="21">
        <f>LARGE($J59:$AH59,7)</f>
        <v>29</v>
      </c>
      <c r="AP59" s="21">
        <f>LARGE($J59:$AH59,8)</f>
        <v>28</v>
      </c>
      <c r="AQ59" s="21">
        <f>LARGE($J59:$AH59,9)</f>
        <v>28</v>
      </c>
      <c r="AR59" s="21">
        <f>LARGE($J59:$AH59,10)</f>
        <v>27</v>
      </c>
      <c r="AS59" s="37" t="s">
        <v>103</v>
      </c>
    </row>
    <row r="60" spans="1:45" x14ac:dyDescent="0.3">
      <c r="A60" s="34" t="s">
        <v>153</v>
      </c>
      <c r="B60" s="29">
        <v>11.2</v>
      </c>
      <c r="C60" s="17"/>
      <c r="D60" s="17"/>
      <c r="E60" s="17"/>
      <c r="F60" s="17"/>
      <c r="G60" s="17">
        <v>7</v>
      </c>
      <c r="H60" s="18">
        <f>SUM(J60:AH60)</f>
        <v>345</v>
      </c>
      <c r="I60" s="19">
        <f>AVERAGE($AI60:$AR60)</f>
        <v>29.7</v>
      </c>
      <c r="J60" s="20">
        <v>0</v>
      </c>
      <c r="K60" s="20">
        <v>28</v>
      </c>
      <c r="L60" s="20">
        <v>0</v>
      </c>
      <c r="M60" s="20">
        <v>0</v>
      </c>
      <c r="N60" s="20">
        <v>38</v>
      </c>
      <c r="O60" s="20">
        <v>26</v>
      </c>
      <c r="P60" s="20">
        <v>27</v>
      </c>
      <c r="Q60" s="20">
        <v>24</v>
      </c>
      <c r="R60" s="20">
        <v>0</v>
      </c>
      <c r="S60" s="20">
        <v>36</v>
      </c>
      <c r="T60" s="20">
        <v>27</v>
      </c>
      <c r="U60" s="20">
        <v>31</v>
      </c>
      <c r="V60" s="20">
        <v>25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24</v>
      </c>
      <c r="AD60" s="20">
        <v>0</v>
      </c>
      <c r="AE60" s="20">
        <v>34</v>
      </c>
      <c r="AF60" s="20">
        <v>25</v>
      </c>
      <c r="AG60" s="20">
        <v>0</v>
      </c>
      <c r="AH60" s="20">
        <v>0</v>
      </c>
      <c r="AI60" s="21">
        <f>LARGE($J60:AH60,1)</f>
        <v>38</v>
      </c>
      <c r="AJ60" s="21">
        <f>LARGE($J60:$AH60,2)</f>
        <v>36</v>
      </c>
      <c r="AK60" s="21">
        <f>LARGE($J60:$AH60,3)</f>
        <v>34</v>
      </c>
      <c r="AL60" s="21">
        <f>LARGE($J60:$AH60,4)</f>
        <v>31</v>
      </c>
      <c r="AM60" s="21">
        <f>LARGE($J60:$AH60,5)</f>
        <v>28</v>
      </c>
      <c r="AN60" s="21">
        <f>LARGE($J60:$AH60,6)</f>
        <v>27</v>
      </c>
      <c r="AO60" s="21">
        <f>LARGE($J60:$AH60,7)</f>
        <v>27</v>
      </c>
      <c r="AP60" s="21">
        <f>LARGE($J60:$AH60,8)</f>
        <v>26</v>
      </c>
      <c r="AQ60" s="21">
        <f>LARGE($J60:$AH60,9)</f>
        <v>25</v>
      </c>
      <c r="AR60" s="21">
        <f>LARGE($J60:$AH60,10)</f>
        <v>25</v>
      </c>
      <c r="AS60" s="37" t="s">
        <v>168</v>
      </c>
    </row>
    <row r="61" spans="1:45" x14ac:dyDescent="0.3">
      <c r="A61" s="30" t="s">
        <v>239</v>
      </c>
      <c r="B61" s="32">
        <v>17.399999999999999</v>
      </c>
      <c r="C61" s="17"/>
      <c r="D61" s="17"/>
      <c r="E61" s="17"/>
      <c r="F61" s="17"/>
      <c r="G61" s="17">
        <v>2</v>
      </c>
      <c r="H61" s="18">
        <f>SUM(J61:AH61)</f>
        <v>297</v>
      </c>
      <c r="I61" s="19">
        <f>AVERAGE($AI61:$AR61)</f>
        <v>29.7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35</v>
      </c>
      <c r="Q61" s="20">
        <v>0</v>
      </c>
      <c r="R61" s="20">
        <v>0</v>
      </c>
      <c r="S61" s="20">
        <v>29</v>
      </c>
      <c r="T61" s="20">
        <v>0</v>
      </c>
      <c r="U61" s="20">
        <v>37</v>
      </c>
      <c r="V61" s="20">
        <v>0</v>
      </c>
      <c r="W61" s="20">
        <v>37</v>
      </c>
      <c r="X61" s="20">
        <v>0</v>
      </c>
      <c r="Y61" s="20">
        <v>0</v>
      </c>
      <c r="Z61" s="20">
        <v>0</v>
      </c>
      <c r="AA61" s="20">
        <v>33</v>
      </c>
      <c r="AB61" s="20">
        <v>0</v>
      </c>
      <c r="AC61" s="20">
        <v>38</v>
      </c>
      <c r="AD61" s="20">
        <v>34</v>
      </c>
      <c r="AE61" s="20">
        <v>25</v>
      </c>
      <c r="AF61" s="20">
        <v>29</v>
      </c>
      <c r="AG61" s="20">
        <v>0</v>
      </c>
      <c r="AH61" s="20">
        <v>0</v>
      </c>
      <c r="AI61" s="21">
        <f>LARGE($J61:AH61,1)</f>
        <v>38</v>
      </c>
      <c r="AJ61" s="21">
        <f>LARGE($J61:$AH61,2)</f>
        <v>37</v>
      </c>
      <c r="AK61" s="21">
        <f>LARGE($J61:$AH61,3)</f>
        <v>37</v>
      </c>
      <c r="AL61" s="21">
        <f>LARGE($J61:$AH61,4)</f>
        <v>35</v>
      </c>
      <c r="AM61" s="21">
        <f>LARGE($J61:$AH61,5)</f>
        <v>34</v>
      </c>
      <c r="AN61" s="21">
        <f>LARGE($J61:$AH61,6)</f>
        <v>33</v>
      </c>
      <c r="AO61" s="21">
        <f>LARGE($J61:$AH61,7)</f>
        <v>29</v>
      </c>
      <c r="AP61" s="21">
        <f>LARGE($J61:$AH61,8)</f>
        <v>29</v>
      </c>
      <c r="AQ61" s="21">
        <f>LARGE($J61:$AH61,9)</f>
        <v>25</v>
      </c>
      <c r="AR61" s="21">
        <f>LARGE($J61:$AH61,10)</f>
        <v>0</v>
      </c>
      <c r="AS61" s="38" t="s">
        <v>233</v>
      </c>
    </row>
    <row r="62" spans="1:45" x14ac:dyDescent="0.3">
      <c r="A62" s="34" t="s">
        <v>152</v>
      </c>
      <c r="B62" s="29">
        <v>19.7</v>
      </c>
      <c r="C62" s="23"/>
      <c r="D62" s="17"/>
      <c r="E62" s="17"/>
      <c r="F62" s="17"/>
      <c r="G62" s="17">
        <v>1</v>
      </c>
      <c r="H62" s="18">
        <f>SUM(J62:AH62)</f>
        <v>293</v>
      </c>
      <c r="I62" s="19">
        <f>AVERAGE($AI62:$AR62)</f>
        <v>29.3</v>
      </c>
      <c r="J62" s="20">
        <v>0</v>
      </c>
      <c r="K62" s="20">
        <v>29</v>
      </c>
      <c r="L62" s="20">
        <v>36</v>
      </c>
      <c r="M62" s="20">
        <v>28</v>
      </c>
      <c r="N62" s="20">
        <v>29</v>
      </c>
      <c r="O62" s="20">
        <v>30</v>
      </c>
      <c r="P62" s="20">
        <v>32</v>
      </c>
      <c r="Q62" s="20">
        <v>26</v>
      </c>
      <c r="R62" s="20">
        <v>22</v>
      </c>
      <c r="S62" s="20">
        <v>0</v>
      </c>
      <c r="T62" s="20">
        <v>35</v>
      </c>
      <c r="U62" s="20">
        <v>0</v>
      </c>
      <c r="V62" s="20">
        <v>0</v>
      </c>
      <c r="W62" s="20">
        <v>26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1">
        <f>LARGE($J62:AH62,1)</f>
        <v>36</v>
      </c>
      <c r="AJ62" s="21">
        <f>LARGE($J62:$AH62,2)</f>
        <v>35</v>
      </c>
      <c r="AK62" s="21">
        <f>LARGE($J62:$AH62,3)</f>
        <v>32</v>
      </c>
      <c r="AL62" s="21">
        <f>LARGE($J62:$AH62,4)</f>
        <v>30</v>
      </c>
      <c r="AM62" s="21">
        <f>LARGE($J62:$AH62,5)</f>
        <v>29</v>
      </c>
      <c r="AN62" s="21">
        <f>LARGE($J62:$AH62,6)</f>
        <v>29</v>
      </c>
      <c r="AO62" s="21">
        <f>LARGE($J62:$AH62,7)</f>
        <v>28</v>
      </c>
      <c r="AP62" s="21">
        <f>LARGE($J62:$AH62,8)</f>
        <v>26</v>
      </c>
      <c r="AQ62" s="21">
        <f>LARGE($J62:$AH62,9)</f>
        <v>26</v>
      </c>
      <c r="AR62" s="21">
        <f>LARGE($J62:$AH62,10)</f>
        <v>22</v>
      </c>
      <c r="AS62" s="37" t="s">
        <v>167</v>
      </c>
    </row>
    <row r="63" spans="1:45" x14ac:dyDescent="0.3">
      <c r="A63" s="34" t="s">
        <v>150</v>
      </c>
      <c r="B63" s="29">
        <v>29.4</v>
      </c>
      <c r="C63" s="17"/>
      <c r="D63" s="17"/>
      <c r="E63" s="17"/>
      <c r="F63" s="17"/>
      <c r="G63" s="17"/>
      <c r="H63" s="18">
        <f>SUM(J63:AH63)</f>
        <v>293</v>
      </c>
      <c r="I63" s="19">
        <f>AVERAGE($AI63:$AR63)</f>
        <v>29.3</v>
      </c>
      <c r="J63" s="20">
        <v>0</v>
      </c>
      <c r="K63" s="20">
        <v>31</v>
      </c>
      <c r="L63" s="20">
        <v>0</v>
      </c>
      <c r="M63" s="20">
        <v>29</v>
      </c>
      <c r="N63" s="20">
        <v>27</v>
      </c>
      <c r="O63" s="20">
        <v>28</v>
      </c>
      <c r="P63" s="20">
        <v>0</v>
      </c>
      <c r="Q63" s="20">
        <v>29</v>
      </c>
      <c r="R63" s="20">
        <v>38</v>
      </c>
      <c r="S63" s="20">
        <v>32</v>
      </c>
      <c r="T63" s="20">
        <v>27</v>
      </c>
      <c r="U63" s="20">
        <v>0</v>
      </c>
      <c r="V63" s="20">
        <v>26</v>
      </c>
      <c r="W63" s="20">
        <v>26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1">
        <f>LARGE($J63:AH63,1)</f>
        <v>38</v>
      </c>
      <c r="AJ63" s="21">
        <f>LARGE($J63:$AH63,2)</f>
        <v>32</v>
      </c>
      <c r="AK63" s="21">
        <f>LARGE($J63:$AH63,3)</f>
        <v>31</v>
      </c>
      <c r="AL63" s="21">
        <f>LARGE($J63:$AH63,4)</f>
        <v>29</v>
      </c>
      <c r="AM63" s="21">
        <f>LARGE($J63:$AH63,5)</f>
        <v>29</v>
      </c>
      <c r="AN63" s="21">
        <f>LARGE($J63:$AH63,6)</f>
        <v>28</v>
      </c>
      <c r="AO63" s="21">
        <f>LARGE($J63:$AH63,7)</f>
        <v>27</v>
      </c>
      <c r="AP63" s="21">
        <f>LARGE($J63:$AH63,8)</f>
        <v>27</v>
      </c>
      <c r="AQ63" s="21">
        <f>LARGE($J63:$AH63,9)</f>
        <v>26</v>
      </c>
      <c r="AR63" s="21">
        <f>LARGE($J63:$AH63,10)</f>
        <v>26</v>
      </c>
      <c r="AS63" s="37" t="s">
        <v>165</v>
      </c>
    </row>
    <row r="64" spans="1:45" x14ac:dyDescent="0.3">
      <c r="A64" t="s">
        <v>44</v>
      </c>
      <c r="B64" s="29">
        <v>15.3</v>
      </c>
      <c r="C64" s="17"/>
      <c r="D64" s="17"/>
      <c r="E64" s="17">
        <v>1</v>
      </c>
      <c r="F64" s="17"/>
      <c r="G64" s="17">
        <v>3</v>
      </c>
      <c r="H64" s="18">
        <f>SUM(J64:AH64)</f>
        <v>333</v>
      </c>
      <c r="I64" s="19">
        <f>AVERAGE($AI64:$AR64)</f>
        <v>29.1</v>
      </c>
      <c r="J64" s="20">
        <v>39</v>
      </c>
      <c r="K64" s="20">
        <v>23</v>
      </c>
      <c r="L64" s="20">
        <v>29</v>
      </c>
      <c r="M64" s="20">
        <v>0</v>
      </c>
      <c r="N64" s="20">
        <v>27</v>
      </c>
      <c r="O64" s="20">
        <v>26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32</v>
      </c>
      <c r="X64" s="20">
        <v>0</v>
      </c>
      <c r="Y64" s="20">
        <v>0</v>
      </c>
      <c r="Z64" s="20">
        <v>28</v>
      </c>
      <c r="AA64" s="20">
        <v>34</v>
      </c>
      <c r="AB64" s="20">
        <v>26</v>
      </c>
      <c r="AC64" s="20">
        <v>24</v>
      </c>
      <c r="AD64" s="20">
        <v>0</v>
      </c>
      <c r="AE64" s="20">
        <v>19</v>
      </c>
      <c r="AF64" s="20">
        <v>26</v>
      </c>
      <c r="AG64" s="20">
        <v>0</v>
      </c>
      <c r="AH64" s="20">
        <v>0</v>
      </c>
      <c r="AI64" s="21">
        <f>LARGE($J64:AH64,1)</f>
        <v>39</v>
      </c>
      <c r="AJ64" s="21">
        <f>LARGE($J64:$AH64,2)</f>
        <v>34</v>
      </c>
      <c r="AK64" s="21">
        <f>LARGE($J64:$AH64,3)</f>
        <v>32</v>
      </c>
      <c r="AL64" s="21">
        <f>LARGE($J64:$AH64,4)</f>
        <v>29</v>
      </c>
      <c r="AM64" s="21">
        <f>LARGE($J64:$AH64,5)</f>
        <v>28</v>
      </c>
      <c r="AN64" s="21">
        <f>LARGE($J64:$AH64,6)</f>
        <v>27</v>
      </c>
      <c r="AO64" s="21">
        <f>LARGE($J64:$AH64,7)</f>
        <v>26</v>
      </c>
      <c r="AP64" s="21">
        <f>LARGE($J64:$AH64,8)</f>
        <v>26</v>
      </c>
      <c r="AQ64" s="21">
        <f>LARGE($J64:$AH64,9)</f>
        <v>26</v>
      </c>
      <c r="AR64" s="21">
        <f>LARGE($J64:$AH64,10)</f>
        <v>24</v>
      </c>
      <c r="AS64" s="37" t="s">
        <v>43</v>
      </c>
    </row>
    <row r="65" spans="1:45" x14ac:dyDescent="0.3">
      <c r="A65" s="30" t="s">
        <v>227</v>
      </c>
      <c r="B65" s="32">
        <v>4.8</v>
      </c>
      <c r="C65" s="17"/>
      <c r="D65" s="17"/>
      <c r="E65" s="17"/>
      <c r="F65" s="17"/>
      <c r="G65" s="17">
        <v>8</v>
      </c>
      <c r="H65" s="18">
        <f>SUM(J65:AH65)</f>
        <v>289</v>
      </c>
      <c r="I65" s="19">
        <f>AVERAGE($AI65:$AR65)</f>
        <v>28.9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32</v>
      </c>
      <c r="P65" s="20">
        <v>0</v>
      </c>
      <c r="Q65" s="20">
        <v>21</v>
      </c>
      <c r="R65" s="20">
        <v>0</v>
      </c>
      <c r="S65" s="20">
        <v>0</v>
      </c>
      <c r="T65" s="20">
        <v>19</v>
      </c>
      <c r="U65" s="20">
        <v>28</v>
      </c>
      <c r="V65" s="20">
        <v>0</v>
      </c>
      <c r="W65" s="20">
        <v>30</v>
      </c>
      <c r="X65" s="20">
        <v>32</v>
      </c>
      <c r="Y65" s="20">
        <v>0</v>
      </c>
      <c r="Z65" s="20">
        <v>33</v>
      </c>
      <c r="AA65" s="20">
        <v>37</v>
      </c>
      <c r="AB65" s="20">
        <v>0</v>
      </c>
      <c r="AC65" s="20">
        <v>0</v>
      </c>
      <c r="AD65" s="20">
        <v>0</v>
      </c>
      <c r="AE65" s="20">
        <v>24</v>
      </c>
      <c r="AF65" s="20">
        <v>33</v>
      </c>
      <c r="AG65" s="20">
        <v>0</v>
      </c>
      <c r="AH65" s="20">
        <v>0</v>
      </c>
      <c r="AI65" s="21">
        <f>LARGE($J65:AH65,1)</f>
        <v>37</v>
      </c>
      <c r="AJ65" s="21">
        <f>LARGE($J65:$AH65,2)</f>
        <v>33</v>
      </c>
      <c r="AK65" s="21">
        <f>LARGE($J65:$AH65,3)</f>
        <v>33</v>
      </c>
      <c r="AL65" s="21">
        <f>LARGE($J65:$AH65,4)</f>
        <v>32</v>
      </c>
      <c r="AM65" s="21">
        <f>LARGE($J65:$AH65,5)</f>
        <v>32</v>
      </c>
      <c r="AN65" s="21">
        <f>LARGE($J65:$AH65,6)</f>
        <v>30</v>
      </c>
      <c r="AO65" s="21">
        <f>LARGE($J65:$AH65,7)</f>
        <v>28</v>
      </c>
      <c r="AP65" s="21">
        <f>LARGE($J65:$AH65,8)</f>
        <v>24</v>
      </c>
      <c r="AQ65" s="21">
        <f>LARGE($J65:$AH65,9)</f>
        <v>21</v>
      </c>
      <c r="AR65" s="21">
        <f>LARGE($J65:$AH65,10)</f>
        <v>19</v>
      </c>
      <c r="AS65" s="38" t="s">
        <v>220</v>
      </c>
    </row>
    <row r="66" spans="1:45" x14ac:dyDescent="0.3">
      <c r="A66" s="34" t="s">
        <v>84</v>
      </c>
      <c r="B66" s="29">
        <v>26.8</v>
      </c>
      <c r="C66" s="17"/>
      <c r="D66" s="17"/>
      <c r="E66" s="17"/>
      <c r="F66" s="17"/>
      <c r="G66" s="17"/>
      <c r="H66" s="18">
        <f>SUM(J66:AH66)</f>
        <v>288</v>
      </c>
      <c r="I66" s="19">
        <f>AVERAGE($AI66:$AR66)</f>
        <v>28.8</v>
      </c>
      <c r="J66" s="20">
        <v>33</v>
      </c>
      <c r="K66" s="20">
        <v>24</v>
      </c>
      <c r="L66" s="20">
        <v>28</v>
      </c>
      <c r="M66" s="20">
        <v>38</v>
      </c>
      <c r="N66" s="20">
        <v>0</v>
      </c>
      <c r="O66" s="20">
        <v>0</v>
      </c>
      <c r="P66" s="20">
        <v>0</v>
      </c>
      <c r="Q66" s="20">
        <v>22</v>
      </c>
      <c r="R66" s="20">
        <v>28</v>
      </c>
      <c r="S66" s="20">
        <v>0</v>
      </c>
      <c r="T66" s="20">
        <v>23</v>
      </c>
      <c r="U66" s="20">
        <v>26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28</v>
      </c>
      <c r="AC66" s="20">
        <v>38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1">
        <f>LARGE($J66:AH66,1)</f>
        <v>38</v>
      </c>
      <c r="AJ66" s="21">
        <f>LARGE($J66:$AH66,2)</f>
        <v>38</v>
      </c>
      <c r="AK66" s="21">
        <f>LARGE($J66:$AH66,3)</f>
        <v>33</v>
      </c>
      <c r="AL66" s="21">
        <f>LARGE($J66:$AH66,4)</f>
        <v>28</v>
      </c>
      <c r="AM66" s="21">
        <f>LARGE($J66:$AH66,5)</f>
        <v>28</v>
      </c>
      <c r="AN66" s="21">
        <f>LARGE($J66:$AH66,6)</f>
        <v>28</v>
      </c>
      <c r="AO66" s="21">
        <f>LARGE($J66:$AH66,7)</f>
        <v>26</v>
      </c>
      <c r="AP66" s="21">
        <f>LARGE($J66:$AH66,8)</f>
        <v>24</v>
      </c>
      <c r="AQ66" s="21">
        <f>LARGE($J66:$AH66,9)</f>
        <v>23</v>
      </c>
      <c r="AR66" s="21">
        <f>LARGE($J66:$AH66,10)</f>
        <v>22</v>
      </c>
      <c r="AS66" s="37" t="s">
        <v>83</v>
      </c>
    </row>
    <row r="67" spans="1:45" x14ac:dyDescent="0.3">
      <c r="A67" t="s">
        <v>126</v>
      </c>
      <c r="B67" s="29">
        <v>12.7</v>
      </c>
      <c r="C67" s="17"/>
      <c r="D67" s="17"/>
      <c r="E67" s="17"/>
      <c r="F67" s="17"/>
      <c r="G67" s="17">
        <v>4</v>
      </c>
      <c r="H67" s="18">
        <f>SUM(J67:AH67)</f>
        <v>353</v>
      </c>
      <c r="I67" s="19">
        <f>AVERAGE($AI67:$AR67)</f>
        <v>28.4</v>
      </c>
      <c r="J67" s="20">
        <v>26</v>
      </c>
      <c r="K67" s="20">
        <v>0</v>
      </c>
      <c r="L67" s="20">
        <v>25</v>
      </c>
      <c r="M67" s="20">
        <v>26</v>
      </c>
      <c r="N67" s="20">
        <v>28</v>
      </c>
      <c r="O67" s="20">
        <v>26</v>
      </c>
      <c r="P67" s="20">
        <v>0</v>
      </c>
      <c r="Q67" s="20">
        <v>23</v>
      </c>
      <c r="R67" s="20">
        <v>0</v>
      </c>
      <c r="S67" s="20">
        <v>35</v>
      </c>
      <c r="T67" s="20">
        <v>28</v>
      </c>
      <c r="U67" s="20">
        <v>0</v>
      </c>
      <c r="V67" s="20">
        <v>32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24</v>
      </c>
      <c r="AC67" s="20">
        <v>0</v>
      </c>
      <c r="AD67" s="20">
        <v>23</v>
      </c>
      <c r="AE67" s="20">
        <v>34</v>
      </c>
      <c r="AF67" s="20">
        <v>23</v>
      </c>
      <c r="AG67" s="20">
        <v>0</v>
      </c>
      <c r="AH67" s="20">
        <v>0</v>
      </c>
      <c r="AI67" s="21">
        <f>LARGE($J67:AH67,1)</f>
        <v>35</v>
      </c>
      <c r="AJ67" s="21">
        <f>LARGE($J67:$AH67,2)</f>
        <v>34</v>
      </c>
      <c r="AK67" s="21">
        <f>LARGE($J67:$AH67,3)</f>
        <v>32</v>
      </c>
      <c r="AL67" s="21">
        <f>LARGE($J67:$AH67,4)</f>
        <v>28</v>
      </c>
      <c r="AM67" s="21">
        <f>LARGE($J67:$AH67,5)</f>
        <v>28</v>
      </c>
      <c r="AN67" s="21">
        <f>LARGE($J67:$AH67,6)</f>
        <v>26</v>
      </c>
      <c r="AO67" s="21">
        <f>LARGE($J67:$AH67,7)</f>
        <v>26</v>
      </c>
      <c r="AP67" s="21">
        <f>LARGE($J67:$AH67,8)</f>
        <v>26</v>
      </c>
      <c r="AQ67" s="21">
        <f>LARGE($J67:$AH67,9)</f>
        <v>25</v>
      </c>
      <c r="AR67" s="21">
        <f>LARGE($J67:$AH67,10)</f>
        <v>24</v>
      </c>
      <c r="AS67" s="37" t="s">
        <v>125</v>
      </c>
    </row>
    <row r="68" spans="1:45" x14ac:dyDescent="0.3">
      <c r="A68" s="35" t="s">
        <v>187</v>
      </c>
      <c r="B68" s="29">
        <v>16.2</v>
      </c>
      <c r="C68" s="17"/>
      <c r="D68" s="17"/>
      <c r="E68" s="17"/>
      <c r="F68" s="17"/>
      <c r="G68" s="17">
        <v>1</v>
      </c>
      <c r="H68" s="18">
        <f>SUM(J68:AH68)</f>
        <v>319</v>
      </c>
      <c r="I68" s="19">
        <f>AVERAGE($AI68:$AR68)</f>
        <v>27.9</v>
      </c>
      <c r="J68" s="20">
        <v>0</v>
      </c>
      <c r="K68" s="20">
        <v>0</v>
      </c>
      <c r="L68" s="20">
        <v>21</v>
      </c>
      <c r="M68" s="20">
        <v>0</v>
      </c>
      <c r="N68" s="20">
        <v>0</v>
      </c>
      <c r="O68" s="20">
        <v>26</v>
      </c>
      <c r="P68" s="20">
        <v>0</v>
      </c>
      <c r="Q68" s="20">
        <v>31</v>
      </c>
      <c r="R68" s="20">
        <v>0</v>
      </c>
      <c r="S68" s="20">
        <v>0</v>
      </c>
      <c r="T68" s="20">
        <v>33</v>
      </c>
      <c r="U68" s="20">
        <v>26</v>
      </c>
      <c r="V68" s="20">
        <v>0</v>
      </c>
      <c r="W68" s="20">
        <v>0</v>
      </c>
      <c r="X68" s="20">
        <v>0</v>
      </c>
      <c r="Y68" s="20">
        <v>19</v>
      </c>
      <c r="Z68" s="20">
        <v>35</v>
      </c>
      <c r="AA68" s="20">
        <v>21</v>
      </c>
      <c r="AB68" s="20">
        <v>28</v>
      </c>
      <c r="AC68" s="20">
        <v>0</v>
      </c>
      <c r="AD68" s="20">
        <v>33</v>
      </c>
      <c r="AE68" s="20">
        <v>25</v>
      </c>
      <c r="AF68" s="20">
        <v>21</v>
      </c>
      <c r="AG68" s="20">
        <v>0</v>
      </c>
      <c r="AH68" s="20">
        <v>0</v>
      </c>
      <c r="AI68" s="21">
        <f>LARGE($J68:AH68,1)</f>
        <v>35</v>
      </c>
      <c r="AJ68" s="21">
        <f>LARGE($J68:$AH68,2)</f>
        <v>33</v>
      </c>
      <c r="AK68" s="21">
        <f>LARGE($J68:$AH68,3)</f>
        <v>33</v>
      </c>
      <c r="AL68" s="21">
        <f>LARGE($J68:$AH68,4)</f>
        <v>31</v>
      </c>
      <c r="AM68" s="21">
        <f>LARGE($J68:$AH68,5)</f>
        <v>28</v>
      </c>
      <c r="AN68" s="21">
        <f>LARGE($J68:$AH68,6)</f>
        <v>26</v>
      </c>
      <c r="AO68" s="21">
        <f>LARGE($J68:$AH68,7)</f>
        <v>26</v>
      </c>
      <c r="AP68" s="21">
        <f>LARGE($J68:$AH68,8)</f>
        <v>25</v>
      </c>
      <c r="AQ68" s="21">
        <f>LARGE($J68:$AH68,9)</f>
        <v>21</v>
      </c>
      <c r="AR68" s="21">
        <f>LARGE($J68:$AH68,10)</f>
        <v>21</v>
      </c>
      <c r="AS68" s="38" t="s">
        <v>197</v>
      </c>
    </row>
    <row r="69" spans="1:45" x14ac:dyDescent="0.3">
      <c r="A69" s="30" t="s">
        <v>225</v>
      </c>
      <c r="B69" s="32">
        <v>15.5</v>
      </c>
      <c r="C69" s="17"/>
      <c r="D69" s="17"/>
      <c r="E69" s="17"/>
      <c r="F69" s="17"/>
      <c r="G69" s="17">
        <v>1</v>
      </c>
      <c r="H69" s="18">
        <f>SUM(J69:AH69)</f>
        <v>288</v>
      </c>
      <c r="I69" s="19">
        <f>AVERAGE($AI69:$AR69)</f>
        <v>27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21</v>
      </c>
      <c r="P69" s="20">
        <v>24</v>
      </c>
      <c r="Q69" s="20">
        <v>0</v>
      </c>
      <c r="R69" s="20">
        <v>30</v>
      </c>
      <c r="S69" s="20">
        <v>20</v>
      </c>
      <c r="T69" s="20">
        <v>27</v>
      </c>
      <c r="U69" s="20">
        <v>27</v>
      </c>
      <c r="V69" s="20">
        <v>0</v>
      </c>
      <c r="W69" s="20">
        <v>38</v>
      </c>
      <c r="X69" s="20">
        <v>0</v>
      </c>
      <c r="Y69" s="20">
        <v>0</v>
      </c>
      <c r="Z69" s="20">
        <v>22</v>
      </c>
      <c r="AA69" s="20">
        <v>33</v>
      </c>
      <c r="AB69" s="20">
        <v>0</v>
      </c>
      <c r="AC69" s="20">
        <v>0</v>
      </c>
      <c r="AD69" s="20">
        <v>0</v>
      </c>
      <c r="AE69" s="20">
        <v>18</v>
      </c>
      <c r="AF69" s="20">
        <v>28</v>
      </c>
      <c r="AG69" s="20">
        <v>0</v>
      </c>
      <c r="AH69" s="20">
        <v>0</v>
      </c>
      <c r="AI69" s="21">
        <f>LARGE($J69:AH69,1)</f>
        <v>38</v>
      </c>
      <c r="AJ69" s="22">
        <f>LARGE($J69:$AH69,2)</f>
        <v>33</v>
      </c>
      <c r="AK69" s="21">
        <f>LARGE($J69:$AH69,3)</f>
        <v>30</v>
      </c>
      <c r="AL69" s="21">
        <f>LARGE($J69:$AH69,4)</f>
        <v>28</v>
      </c>
      <c r="AM69" s="21">
        <f>LARGE($J69:$AH69,5)</f>
        <v>27</v>
      </c>
      <c r="AN69" s="21">
        <f>LARGE($J69:$AH69,6)</f>
        <v>27</v>
      </c>
      <c r="AO69" s="21">
        <f>LARGE($J69:$AH69,7)</f>
        <v>24</v>
      </c>
      <c r="AP69" s="21">
        <f>LARGE($J69:$AH69,8)</f>
        <v>22</v>
      </c>
      <c r="AQ69" s="21">
        <f>LARGE($J69:$AH69,9)</f>
        <v>21</v>
      </c>
      <c r="AR69" s="21">
        <f>LARGE($J69:$AH69,10)</f>
        <v>20</v>
      </c>
      <c r="AS69" s="37" t="s">
        <v>218</v>
      </c>
    </row>
    <row r="70" spans="1:45" x14ac:dyDescent="0.3">
      <c r="A70" t="s">
        <v>161</v>
      </c>
      <c r="B70" s="29">
        <v>18.100000000000001</v>
      </c>
      <c r="C70" s="17"/>
      <c r="D70" s="17"/>
      <c r="E70" s="17"/>
      <c r="F70" s="17"/>
      <c r="G70" s="17">
        <v>1</v>
      </c>
      <c r="H70" s="18">
        <f>SUM(J70:AH70)</f>
        <v>268</v>
      </c>
      <c r="I70" s="19">
        <f>AVERAGE($AI70:$AR70)</f>
        <v>25.4</v>
      </c>
      <c r="J70" s="20">
        <v>0</v>
      </c>
      <c r="K70" s="20">
        <v>18</v>
      </c>
      <c r="L70" s="20">
        <v>0</v>
      </c>
      <c r="M70" s="20">
        <v>0</v>
      </c>
      <c r="N70" s="20">
        <v>26</v>
      </c>
      <c r="O70" s="20">
        <v>34</v>
      </c>
      <c r="P70" s="20">
        <v>28</v>
      </c>
      <c r="Q70" s="20">
        <v>0</v>
      </c>
      <c r="R70" s="20">
        <v>21</v>
      </c>
      <c r="S70" s="20">
        <v>22</v>
      </c>
      <c r="T70" s="20">
        <v>0</v>
      </c>
      <c r="U70" s="20">
        <v>0</v>
      </c>
      <c r="V70" s="20">
        <v>14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25</v>
      </c>
      <c r="AC70" s="20">
        <v>33</v>
      </c>
      <c r="AD70" s="20">
        <v>25</v>
      </c>
      <c r="AE70" s="20">
        <v>0</v>
      </c>
      <c r="AF70" s="20">
        <v>22</v>
      </c>
      <c r="AG70" s="20">
        <v>0</v>
      </c>
      <c r="AH70" s="20">
        <v>0</v>
      </c>
      <c r="AI70" s="21">
        <f>LARGE($J70:AH70,1)</f>
        <v>34</v>
      </c>
      <c r="AJ70" s="21">
        <f>LARGE($J70:$AH70,2)</f>
        <v>33</v>
      </c>
      <c r="AK70" s="21">
        <f>LARGE($J70:$AH70,3)</f>
        <v>28</v>
      </c>
      <c r="AL70" s="21">
        <f>LARGE($J70:$AH70,4)</f>
        <v>26</v>
      </c>
      <c r="AM70" s="21">
        <f>LARGE($J70:$AH70,5)</f>
        <v>25</v>
      </c>
      <c r="AN70" s="21">
        <f>LARGE($J70:$AH70,6)</f>
        <v>25</v>
      </c>
      <c r="AO70" s="21">
        <f>LARGE($J70:$AH70,7)</f>
        <v>22</v>
      </c>
      <c r="AP70" s="21">
        <f>LARGE($J70:$AH70,8)</f>
        <v>22</v>
      </c>
      <c r="AQ70" s="21">
        <f>LARGE($J70:$AH70,9)</f>
        <v>21</v>
      </c>
      <c r="AR70" s="21">
        <f>LARGE($J70:$AH70,10)</f>
        <v>18</v>
      </c>
      <c r="AS70" s="37" t="s">
        <v>176</v>
      </c>
    </row>
    <row r="71" spans="1:45" x14ac:dyDescent="0.3">
      <c r="A71" t="s">
        <v>144</v>
      </c>
      <c r="B71" s="29">
        <v>24</v>
      </c>
      <c r="C71" s="17"/>
      <c r="D71" s="17"/>
      <c r="E71" s="17"/>
      <c r="F71" s="17"/>
      <c r="G71" s="17">
        <v>1</v>
      </c>
      <c r="H71" s="18">
        <f>SUM(J71:AH71)</f>
        <v>317</v>
      </c>
      <c r="I71" s="19">
        <f>AVERAGE($AI71:$AR71)</f>
        <v>25.2</v>
      </c>
      <c r="J71" s="20">
        <v>15</v>
      </c>
      <c r="K71" s="20">
        <v>23</v>
      </c>
      <c r="L71" s="20">
        <v>19</v>
      </c>
      <c r="M71" s="20">
        <v>0</v>
      </c>
      <c r="N71" s="20">
        <v>25</v>
      </c>
      <c r="O71" s="20">
        <v>0</v>
      </c>
      <c r="P71" s="20">
        <v>0</v>
      </c>
      <c r="Q71" s="20">
        <v>0</v>
      </c>
      <c r="R71" s="20">
        <v>21</v>
      </c>
      <c r="S71" s="20">
        <v>30</v>
      </c>
      <c r="T71" s="20">
        <v>0</v>
      </c>
      <c r="U71" s="20">
        <v>23</v>
      </c>
      <c r="V71" s="20">
        <v>0</v>
      </c>
      <c r="W71" s="20">
        <v>24</v>
      </c>
      <c r="X71" s="20">
        <v>0</v>
      </c>
      <c r="Y71" s="20">
        <v>0</v>
      </c>
      <c r="Z71" s="20">
        <v>0</v>
      </c>
      <c r="AA71" s="20">
        <v>17</v>
      </c>
      <c r="AB71" s="20">
        <v>26</v>
      </c>
      <c r="AC71" s="20">
        <v>26</v>
      </c>
      <c r="AD71" s="20">
        <v>29</v>
      </c>
      <c r="AE71" s="20">
        <v>25</v>
      </c>
      <c r="AF71" s="20">
        <v>14</v>
      </c>
      <c r="AG71" s="20">
        <v>0</v>
      </c>
      <c r="AH71" s="20">
        <v>0</v>
      </c>
      <c r="AI71" s="21">
        <f>LARGE($J71:AH71,1)</f>
        <v>30</v>
      </c>
      <c r="AJ71" s="22">
        <f>LARGE($J71:$AH71,2)</f>
        <v>29</v>
      </c>
      <c r="AK71" s="21">
        <f>LARGE($J71:$AH71,3)</f>
        <v>26</v>
      </c>
      <c r="AL71" s="21">
        <f>LARGE($J71:$AH71,4)</f>
        <v>26</v>
      </c>
      <c r="AM71" s="21">
        <f>LARGE($J71:$AH71,5)</f>
        <v>25</v>
      </c>
      <c r="AN71" s="21">
        <f>LARGE($J71:$AH71,6)</f>
        <v>25</v>
      </c>
      <c r="AO71" s="21">
        <f>LARGE($J71:$AH71,7)</f>
        <v>24</v>
      </c>
      <c r="AP71" s="21">
        <f>LARGE($J71:$AH71,8)</f>
        <v>23</v>
      </c>
      <c r="AQ71" s="21">
        <f>LARGE($J71:$AH71,9)</f>
        <v>23</v>
      </c>
      <c r="AR71" s="21">
        <f>LARGE($J71:$AH71,10)</f>
        <v>21</v>
      </c>
      <c r="AS71" s="37" t="s">
        <v>143</v>
      </c>
    </row>
    <row r="72" spans="1:45" x14ac:dyDescent="0.3">
      <c r="A72" s="30" t="s">
        <v>213</v>
      </c>
      <c r="B72" s="32">
        <v>18.3</v>
      </c>
      <c r="C72" s="17"/>
      <c r="D72" s="17"/>
      <c r="E72" s="17"/>
      <c r="F72" s="17"/>
      <c r="G72" s="17">
        <v>2</v>
      </c>
      <c r="H72" s="18">
        <f>SUM(J72:AH72)</f>
        <v>248</v>
      </c>
      <c r="I72" s="19">
        <f>AVERAGE($AI72:$AR72)</f>
        <v>24.8</v>
      </c>
      <c r="J72" s="20">
        <v>0</v>
      </c>
      <c r="K72" s="20">
        <v>0</v>
      </c>
      <c r="L72" s="20">
        <v>0</v>
      </c>
      <c r="M72" s="20">
        <v>0</v>
      </c>
      <c r="N72" s="20">
        <v>33</v>
      </c>
      <c r="O72" s="20">
        <v>33</v>
      </c>
      <c r="P72" s="20">
        <v>0</v>
      </c>
      <c r="Q72" s="20">
        <v>0</v>
      </c>
      <c r="R72" s="20">
        <v>0</v>
      </c>
      <c r="S72" s="20">
        <v>0</v>
      </c>
      <c r="T72" s="20">
        <v>25</v>
      </c>
      <c r="U72" s="20">
        <v>0</v>
      </c>
      <c r="V72" s="20">
        <v>0</v>
      </c>
      <c r="W72" s="20">
        <v>37</v>
      </c>
      <c r="X72" s="20">
        <v>0</v>
      </c>
      <c r="Y72" s="20">
        <v>31</v>
      </c>
      <c r="Z72" s="20">
        <v>25</v>
      </c>
      <c r="AA72" s="20">
        <v>37</v>
      </c>
      <c r="AB72" s="20">
        <v>27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1">
        <f>LARGE($J72:AH72,1)</f>
        <v>37</v>
      </c>
      <c r="AJ72" s="21">
        <f>LARGE($J72:$AH72,2)</f>
        <v>37</v>
      </c>
      <c r="AK72" s="21">
        <f>LARGE($J72:$AH72,3)</f>
        <v>33</v>
      </c>
      <c r="AL72" s="21">
        <f>LARGE($J72:$AH72,4)</f>
        <v>33</v>
      </c>
      <c r="AM72" s="21">
        <f>LARGE($J72:$AH72,5)</f>
        <v>31</v>
      </c>
      <c r="AN72" s="21">
        <f>LARGE($J72:$AH72,6)</f>
        <v>27</v>
      </c>
      <c r="AO72" s="21">
        <f>LARGE($J72:$AH72,7)</f>
        <v>25</v>
      </c>
      <c r="AP72" s="21">
        <f>LARGE($J72:$AH72,8)</f>
        <v>25</v>
      </c>
      <c r="AQ72" s="21">
        <f>LARGE($J72:$AH72,9)</f>
        <v>0</v>
      </c>
      <c r="AR72" s="21">
        <f>LARGE($J72:$AH72,10)</f>
        <v>0</v>
      </c>
      <c r="AS72" s="38" t="s">
        <v>206</v>
      </c>
    </row>
    <row r="73" spans="1:45" x14ac:dyDescent="0.3">
      <c r="A73" s="30" t="s">
        <v>241</v>
      </c>
      <c r="B73" s="32">
        <v>11.2</v>
      </c>
      <c r="C73" s="17"/>
      <c r="D73" s="17">
        <v>1</v>
      </c>
      <c r="E73" s="17"/>
      <c r="F73" s="17"/>
      <c r="G73" s="17">
        <v>11</v>
      </c>
      <c r="H73" s="18">
        <f>SUM(J73:AH73)</f>
        <v>247</v>
      </c>
      <c r="I73" s="19">
        <f>AVERAGE($AI73:$AR73)</f>
        <v>24.7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26</v>
      </c>
      <c r="Q73" s="20">
        <v>24</v>
      </c>
      <c r="R73" s="20">
        <v>0</v>
      </c>
      <c r="S73" s="20">
        <v>0</v>
      </c>
      <c r="T73" s="20">
        <v>45</v>
      </c>
      <c r="U73" s="20">
        <v>34</v>
      </c>
      <c r="V73" s="20">
        <v>0</v>
      </c>
      <c r="W73" s="20">
        <v>30</v>
      </c>
      <c r="X73" s="20">
        <v>0</v>
      </c>
      <c r="Y73" s="20">
        <v>0</v>
      </c>
      <c r="Z73" s="20">
        <v>32</v>
      </c>
      <c r="AA73" s="20">
        <v>0</v>
      </c>
      <c r="AB73" s="20">
        <v>0</v>
      </c>
      <c r="AC73" s="20">
        <v>0</v>
      </c>
      <c r="AD73" s="20">
        <v>0</v>
      </c>
      <c r="AE73" s="20">
        <v>32</v>
      </c>
      <c r="AF73" s="20">
        <v>24</v>
      </c>
      <c r="AG73" s="20">
        <v>0</v>
      </c>
      <c r="AH73" s="20">
        <v>0</v>
      </c>
      <c r="AI73" s="21">
        <f>LARGE($J73:AH73,1)</f>
        <v>45</v>
      </c>
      <c r="AJ73" s="21">
        <f>LARGE($J73:$AH73,2)</f>
        <v>34</v>
      </c>
      <c r="AK73" s="21">
        <f>LARGE($J73:$AH73,3)</f>
        <v>32</v>
      </c>
      <c r="AL73" s="21">
        <f>LARGE($J73:$AH73,4)</f>
        <v>32</v>
      </c>
      <c r="AM73" s="21">
        <f>LARGE($J73:$AH73,5)</f>
        <v>30</v>
      </c>
      <c r="AN73" s="21">
        <f>LARGE($J73:$AH73,6)</f>
        <v>26</v>
      </c>
      <c r="AO73" s="21">
        <f>LARGE($J73:$AH73,7)</f>
        <v>24</v>
      </c>
      <c r="AP73" s="21">
        <f>LARGE($J73:$AH73,8)</f>
        <v>24</v>
      </c>
      <c r="AQ73" s="21">
        <f>LARGE($J73:$AH73,9)</f>
        <v>0</v>
      </c>
      <c r="AR73" s="21">
        <f>LARGE($J73:$AH73,10)</f>
        <v>0</v>
      </c>
      <c r="AS73" s="38" t="s">
        <v>235</v>
      </c>
    </row>
    <row r="74" spans="1:45" x14ac:dyDescent="0.3">
      <c r="A74" s="30" t="s">
        <v>181</v>
      </c>
      <c r="B74" s="29">
        <v>4</v>
      </c>
      <c r="C74" s="17"/>
      <c r="D74" s="17">
        <v>1</v>
      </c>
      <c r="E74" s="17"/>
      <c r="F74" s="17"/>
      <c r="G74" s="17">
        <v>5</v>
      </c>
      <c r="H74" s="18">
        <f>SUM(J74:AH74)</f>
        <v>230</v>
      </c>
      <c r="I74" s="19">
        <f>AVERAGE($AI74:$AR74)</f>
        <v>23</v>
      </c>
      <c r="J74" s="20">
        <v>0</v>
      </c>
      <c r="K74" s="20">
        <v>0</v>
      </c>
      <c r="L74" s="20">
        <v>27</v>
      </c>
      <c r="M74" s="20">
        <v>0</v>
      </c>
      <c r="N74" s="20">
        <v>0</v>
      </c>
      <c r="O74" s="20">
        <v>31</v>
      </c>
      <c r="P74" s="20">
        <v>0</v>
      </c>
      <c r="Q74" s="20">
        <v>0</v>
      </c>
      <c r="R74" s="20">
        <v>0</v>
      </c>
      <c r="S74" s="20">
        <v>30</v>
      </c>
      <c r="T74" s="20">
        <v>26</v>
      </c>
      <c r="U74" s="20">
        <v>27</v>
      </c>
      <c r="V74" s="20">
        <v>0</v>
      </c>
      <c r="W74" s="20">
        <v>31</v>
      </c>
      <c r="X74" s="20">
        <v>29</v>
      </c>
      <c r="Y74" s="20">
        <v>0</v>
      </c>
      <c r="Z74" s="20">
        <v>0</v>
      </c>
      <c r="AA74" s="20">
        <v>0</v>
      </c>
      <c r="AB74" s="20">
        <v>0</v>
      </c>
      <c r="AC74" s="20">
        <v>29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1">
        <f>LARGE($J74:AH74,1)</f>
        <v>31</v>
      </c>
      <c r="AJ74" s="21">
        <f>LARGE($J74:$AH74,2)</f>
        <v>31</v>
      </c>
      <c r="AK74" s="21">
        <f>LARGE($J74:$AH74,3)</f>
        <v>30</v>
      </c>
      <c r="AL74" s="21">
        <f>LARGE($J74:$AH74,4)</f>
        <v>29</v>
      </c>
      <c r="AM74" s="21">
        <f>LARGE($J74:$AH74,5)</f>
        <v>29</v>
      </c>
      <c r="AN74" s="21">
        <f>LARGE($J74:$AH74,6)</f>
        <v>27</v>
      </c>
      <c r="AO74" s="21">
        <f>LARGE($J74:$AH74,7)</f>
        <v>27</v>
      </c>
      <c r="AP74" s="21">
        <f>LARGE($J74:$AH74,8)</f>
        <v>26</v>
      </c>
      <c r="AQ74" s="21">
        <f>LARGE($J74:$AH74,9)</f>
        <v>0</v>
      </c>
      <c r="AR74" s="21">
        <f>LARGE($J74:$AH74,10)</f>
        <v>0</v>
      </c>
      <c r="AS74" s="37" t="s">
        <v>191</v>
      </c>
    </row>
    <row r="75" spans="1:45" x14ac:dyDescent="0.3">
      <c r="A75" s="34" t="s">
        <v>110</v>
      </c>
      <c r="B75" s="29">
        <v>18.2</v>
      </c>
      <c r="C75" s="17"/>
      <c r="D75" s="17"/>
      <c r="E75" s="17"/>
      <c r="F75" s="17"/>
      <c r="G75" s="17">
        <v>1</v>
      </c>
      <c r="H75" s="18">
        <f>SUM(J75:AH75)</f>
        <v>224</v>
      </c>
      <c r="I75" s="19">
        <f>AVERAGE($AI75:$AR75)</f>
        <v>22.4</v>
      </c>
      <c r="J75" s="20">
        <v>29</v>
      </c>
      <c r="K75" s="20">
        <v>0</v>
      </c>
      <c r="L75" s="20">
        <v>30</v>
      </c>
      <c r="M75" s="20">
        <v>29</v>
      </c>
      <c r="N75" s="20">
        <v>0</v>
      </c>
      <c r="O75" s="20">
        <v>0</v>
      </c>
      <c r="P75" s="20">
        <v>30</v>
      </c>
      <c r="Q75" s="20">
        <v>28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30</v>
      </c>
      <c r="AD75" s="20">
        <v>24</v>
      </c>
      <c r="AE75" s="20">
        <v>24</v>
      </c>
      <c r="AF75" s="20">
        <v>0</v>
      </c>
      <c r="AG75" s="20">
        <v>0</v>
      </c>
      <c r="AH75" s="20">
        <v>0</v>
      </c>
      <c r="AI75" s="21">
        <f>LARGE($J75:AH75,1)</f>
        <v>30</v>
      </c>
      <c r="AJ75" s="21">
        <f>LARGE($J75:$AH75,2)</f>
        <v>30</v>
      </c>
      <c r="AK75" s="21">
        <f>LARGE($J75:$AH75,3)</f>
        <v>30</v>
      </c>
      <c r="AL75" s="21">
        <f>LARGE($J75:$AH75,4)</f>
        <v>29</v>
      </c>
      <c r="AM75" s="21">
        <f>LARGE($J75:$AH75,5)</f>
        <v>29</v>
      </c>
      <c r="AN75" s="21">
        <f>LARGE($J75:$AH75,6)</f>
        <v>28</v>
      </c>
      <c r="AO75" s="21">
        <f>LARGE($J75:$AH75,7)</f>
        <v>24</v>
      </c>
      <c r="AP75" s="21">
        <f>LARGE($J75:$AH75,8)</f>
        <v>24</v>
      </c>
      <c r="AQ75" s="21">
        <f>LARGE($J75:$AH75,9)</f>
        <v>0</v>
      </c>
      <c r="AR75" s="21">
        <f>LARGE($J75:$AH75,10)</f>
        <v>0</v>
      </c>
      <c r="AS75" s="37" t="s">
        <v>109</v>
      </c>
    </row>
    <row r="76" spans="1:45" x14ac:dyDescent="0.3">
      <c r="A76" s="34" t="s">
        <v>112</v>
      </c>
      <c r="B76" s="29">
        <v>11</v>
      </c>
      <c r="C76" s="17"/>
      <c r="D76" s="17"/>
      <c r="E76" s="17">
        <v>1</v>
      </c>
      <c r="F76" s="17"/>
      <c r="G76" s="17">
        <v>2</v>
      </c>
      <c r="H76" s="18">
        <f>SUM(J76:AH76)</f>
        <v>219</v>
      </c>
      <c r="I76" s="19">
        <f>AVERAGE($AI76:$AR76)</f>
        <v>21.9</v>
      </c>
      <c r="J76" s="20">
        <v>28</v>
      </c>
      <c r="K76" s="20">
        <v>0</v>
      </c>
      <c r="L76" s="20">
        <v>0</v>
      </c>
      <c r="M76" s="20">
        <v>22</v>
      </c>
      <c r="N76" s="20">
        <v>0</v>
      </c>
      <c r="O76" s="20">
        <v>0</v>
      </c>
      <c r="P76" s="20">
        <v>23</v>
      </c>
      <c r="Q76" s="20">
        <v>33</v>
      </c>
      <c r="R76" s="20">
        <v>0</v>
      </c>
      <c r="S76" s="20">
        <v>29</v>
      </c>
      <c r="T76" s="20">
        <v>0</v>
      </c>
      <c r="U76" s="20">
        <v>0</v>
      </c>
      <c r="V76" s="20">
        <v>0</v>
      </c>
      <c r="W76" s="20">
        <v>35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27</v>
      </c>
      <c r="AE76" s="20">
        <v>22</v>
      </c>
      <c r="AF76" s="20">
        <v>0</v>
      </c>
      <c r="AG76" s="20">
        <v>0</v>
      </c>
      <c r="AH76" s="20">
        <v>0</v>
      </c>
      <c r="AI76" s="21">
        <f>LARGE($J76:AH76,1)</f>
        <v>35</v>
      </c>
      <c r="AJ76" s="21">
        <f>LARGE($J76:$AH76,2)</f>
        <v>33</v>
      </c>
      <c r="AK76" s="21">
        <f>LARGE($J76:$AH76,3)</f>
        <v>29</v>
      </c>
      <c r="AL76" s="21">
        <f>LARGE($J76:$AH76,4)</f>
        <v>28</v>
      </c>
      <c r="AM76" s="21">
        <f>LARGE($J76:$AH76,5)</f>
        <v>27</v>
      </c>
      <c r="AN76" s="21">
        <f>LARGE($J76:$AH76,6)</f>
        <v>23</v>
      </c>
      <c r="AO76" s="21">
        <f>LARGE($J76:$AH76,7)</f>
        <v>22</v>
      </c>
      <c r="AP76" s="21">
        <f>LARGE($J76:$AH76,8)</f>
        <v>22</v>
      </c>
      <c r="AQ76" s="21">
        <f>LARGE($J76:$AH76,9)</f>
        <v>0</v>
      </c>
      <c r="AR76" s="21">
        <f>LARGE($J76:$AH76,10)</f>
        <v>0</v>
      </c>
      <c r="AS76" s="37" t="s">
        <v>111</v>
      </c>
    </row>
    <row r="77" spans="1:45" x14ac:dyDescent="0.3">
      <c r="A77" t="s">
        <v>158</v>
      </c>
      <c r="B77" s="29">
        <v>14.7</v>
      </c>
      <c r="C77" s="17"/>
      <c r="D77" s="17"/>
      <c r="E77" s="17"/>
      <c r="F77" s="17"/>
      <c r="G77" s="17">
        <v>1</v>
      </c>
      <c r="H77" s="18">
        <f>SUM(J77:AH77)</f>
        <v>214</v>
      </c>
      <c r="I77" s="19">
        <f>AVERAGE($AI77:$AR77)</f>
        <v>21.4</v>
      </c>
      <c r="J77" s="20">
        <v>0</v>
      </c>
      <c r="K77" s="20">
        <v>24</v>
      </c>
      <c r="L77" s="20">
        <v>0</v>
      </c>
      <c r="M77" s="20">
        <v>30</v>
      </c>
      <c r="N77" s="20">
        <v>0</v>
      </c>
      <c r="O77" s="20">
        <v>0</v>
      </c>
      <c r="P77" s="20">
        <v>30</v>
      </c>
      <c r="Q77" s="20">
        <v>29</v>
      </c>
      <c r="R77" s="20">
        <v>0</v>
      </c>
      <c r="S77" s="20">
        <v>0</v>
      </c>
      <c r="T77" s="20">
        <v>37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30</v>
      </c>
      <c r="AA77" s="20">
        <v>34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1">
        <f>LARGE($J77:AH77,1)</f>
        <v>37</v>
      </c>
      <c r="AJ77" s="21">
        <f>LARGE($J77:$AH77,2)</f>
        <v>34</v>
      </c>
      <c r="AK77" s="21">
        <f>LARGE($J77:$AH77,3)</f>
        <v>30</v>
      </c>
      <c r="AL77" s="21">
        <f>LARGE($J77:$AH77,4)</f>
        <v>30</v>
      </c>
      <c r="AM77" s="21">
        <f>LARGE($J77:$AH77,5)</f>
        <v>30</v>
      </c>
      <c r="AN77" s="21">
        <f>LARGE($J77:$AH77,6)</f>
        <v>29</v>
      </c>
      <c r="AO77" s="21">
        <f>LARGE($J77:$AH77,7)</f>
        <v>24</v>
      </c>
      <c r="AP77" s="21">
        <f>LARGE($J77:$AH77,8)</f>
        <v>0</v>
      </c>
      <c r="AQ77" s="21">
        <f>LARGE($J77:$AH77,9)</f>
        <v>0</v>
      </c>
      <c r="AR77" s="21">
        <f>LARGE($J77:$AH77,10)</f>
        <v>0</v>
      </c>
      <c r="AS77" s="37" t="s">
        <v>173</v>
      </c>
    </row>
    <row r="78" spans="1:45" x14ac:dyDescent="0.3">
      <c r="A78" s="34" t="s">
        <v>216</v>
      </c>
      <c r="B78" s="32">
        <v>16.100000000000001</v>
      </c>
      <c r="C78" s="17"/>
      <c r="D78" s="17"/>
      <c r="E78" s="17"/>
      <c r="F78" s="17"/>
      <c r="G78" s="17">
        <v>2</v>
      </c>
      <c r="H78" s="18">
        <f>SUM(J78:AH78)</f>
        <v>212</v>
      </c>
      <c r="I78" s="19">
        <f>AVERAGE($AI78:$AR78)</f>
        <v>21.2</v>
      </c>
      <c r="J78" s="20">
        <v>0</v>
      </c>
      <c r="K78" s="20">
        <v>0</v>
      </c>
      <c r="L78" s="20">
        <v>0</v>
      </c>
      <c r="M78" s="20"/>
      <c r="N78" s="20">
        <v>30</v>
      </c>
      <c r="O78" s="20">
        <v>0</v>
      </c>
      <c r="P78" s="20">
        <v>0</v>
      </c>
      <c r="Q78" s="20">
        <v>24</v>
      </c>
      <c r="R78" s="20">
        <v>36</v>
      </c>
      <c r="S78" s="20">
        <v>0</v>
      </c>
      <c r="T78" s="20">
        <v>0</v>
      </c>
      <c r="U78" s="20">
        <v>23</v>
      </c>
      <c r="V78" s="20">
        <v>0</v>
      </c>
      <c r="W78" s="20">
        <v>33</v>
      </c>
      <c r="X78" s="20">
        <v>0</v>
      </c>
      <c r="Y78" s="20">
        <v>24</v>
      </c>
      <c r="Z78" s="20">
        <v>19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23</v>
      </c>
      <c r="AG78" s="20">
        <v>0</v>
      </c>
      <c r="AH78" s="20">
        <v>0</v>
      </c>
      <c r="AI78" s="21">
        <f>LARGE($J78:AH78,1)</f>
        <v>36</v>
      </c>
      <c r="AJ78" s="21">
        <f>LARGE($J78:$AH78,2)</f>
        <v>33</v>
      </c>
      <c r="AK78" s="21">
        <f>LARGE($J78:$AH78,3)</f>
        <v>30</v>
      </c>
      <c r="AL78" s="21">
        <f>LARGE($J78:$AH78,4)</f>
        <v>24</v>
      </c>
      <c r="AM78" s="21">
        <f>LARGE($J78:$AH78,5)</f>
        <v>24</v>
      </c>
      <c r="AN78" s="21">
        <f>LARGE($J78:$AH78,6)</f>
        <v>23</v>
      </c>
      <c r="AO78" s="21">
        <f>LARGE($J78:$AH78,7)</f>
        <v>23</v>
      </c>
      <c r="AP78" s="21">
        <f>LARGE($J78:$AH78,8)</f>
        <v>19</v>
      </c>
      <c r="AQ78" s="21">
        <f>LARGE($J78:$AH78,9)</f>
        <v>0</v>
      </c>
      <c r="AR78" s="21">
        <f>LARGE($J78:$AH78,10)</f>
        <v>0</v>
      </c>
      <c r="AS78" s="38" t="s">
        <v>209</v>
      </c>
    </row>
    <row r="79" spans="1:45" x14ac:dyDescent="0.3">
      <c r="A79" s="30" t="s">
        <v>211</v>
      </c>
      <c r="B79" s="32">
        <v>18.5</v>
      </c>
      <c r="C79" s="17"/>
      <c r="D79" s="17"/>
      <c r="E79" s="17"/>
      <c r="F79" s="17"/>
      <c r="G79" s="17"/>
      <c r="H79" s="18">
        <f>SUM(J79:AH79)</f>
        <v>204</v>
      </c>
      <c r="I79" s="19">
        <f>AVERAGE($AI79:$AR79)</f>
        <v>20.399999999999999</v>
      </c>
      <c r="J79" s="20">
        <v>0</v>
      </c>
      <c r="K79" s="20">
        <v>0</v>
      </c>
      <c r="L79" s="20">
        <v>0</v>
      </c>
      <c r="M79" s="20">
        <v>0</v>
      </c>
      <c r="N79" s="20">
        <v>30</v>
      </c>
      <c r="O79" s="20">
        <v>24</v>
      </c>
      <c r="P79" s="20">
        <v>33</v>
      </c>
      <c r="Q79" s="20">
        <v>0</v>
      </c>
      <c r="R79" s="20">
        <v>36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32</v>
      </c>
      <c r="Z79" s="20">
        <v>0</v>
      </c>
      <c r="AA79" s="20">
        <v>0</v>
      </c>
      <c r="AB79" s="20">
        <v>0</v>
      </c>
      <c r="AC79" s="20">
        <v>0</v>
      </c>
      <c r="AD79" s="20">
        <v>22</v>
      </c>
      <c r="AE79" s="20">
        <v>0</v>
      </c>
      <c r="AF79" s="20">
        <v>27</v>
      </c>
      <c r="AG79" s="20">
        <v>0</v>
      </c>
      <c r="AH79" s="20">
        <v>0</v>
      </c>
      <c r="AI79" s="21">
        <f>LARGE($J79:AH79,1)</f>
        <v>36</v>
      </c>
      <c r="AJ79" s="21">
        <f>LARGE($J79:$AH79,2)</f>
        <v>33</v>
      </c>
      <c r="AK79" s="21">
        <f>LARGE($J79:$AH79,3)</f>
        <v>32</v>
      </c>
      <c r="AL79" s="21">
        <f>LARGE($J79:$AH79,4)</f>
        <v>30</v>
      </c>
      <c r="AM79" s="21">
        <f>LARGE($J79:$AH79,5)</f>
        <v>27</v>
      </c>
      <c r="AN79" s="21">
        <f>LARGE($J79:$AH79,6)</f>
        <v>24</v>
      </c>
      <c r="AO79" s="21">
        <f>LARGE($J79:$AH79,7)</f>
        <v>22</v>
      </c>
      <c r="AP79" s="21">
        <f>LARGE($J79:$AH79,8)</f>
        <v>0</v>
      </c>
      <c r="AQ79" s="21">
        <f>LARGE($J79:$AH79,9)</f>
        <v>0</v>
      </c>
      <c r="AR79" s="21">
        <f>LARGE($J79:$AH79,10)</f>
        <v>0</v>
      </c>
      <c r="AS79" s="37" t="s">
        <v>204</v>
      </c>
    </row>
    <row r="80" spans="1:45" x14ac:dyDescent="0.3">
      <c r="A80" s="34" t="s">
        <v>149</v>
      </c>
      <c r="B80" s="29">
        <v>15.1</v>
      </c>
      <c r="C80" s="17">
        <v>1</v>
      </c>
      <c r="D80" s="17"/>
      <c r="E80" s="17"/>
      <c r="F80" s="17"/>
      <c r="G80" s="17"/>
      <c r="H80" s="18">
        <f>SUM(J80:AH80)</f>
        <v>199</v>
      </c>
      <c r="I80" s="19">
        <f>AVERAGE($AI80:$AR80)</f>
        <v>19.899999999999999</v>
      </c>
      <c r="J80" s="20">
        <v>0</v>
      </c>
      <c r="K80" s="20">
        <v>32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32</v>
      </c>
      <c r="R80" s="20">
        <v>0</v>
      </c>
      <c r="S80" s="20">
        <v>0</v>
      </c>
      <c r="T80" s="20">
        <v>0</v>
      </c>
      <c r="U80" s="20">
        <v>37</v>
      </c>
      <c r="V80" s="20">
        <v>19</v>
      </c>
      <c r="W80" s="20">
        <v>27</v>
      </c>
      <c r="X80" s="20">
        <v>0</v>
      </c>
      <c r="Y80" s="20">
        <v>0</v>
      </c>
      <c r="Z80" s="20">
        <v>0</v>
      </c>
      <c r="AA80" s="20">
        <v>31</v>
      </c>
      <c r="AB80" s="20">
        <v>0</v>
      </c>
      <c r="AC80" s="20">
        <v>21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1">
        <f>LARGE($J80:AH80,1)</f>
        <v>37</v>
      </c>
      <c r="AJ80" s="21">
        <f>LARGE($J80:$AH80,2)</f>
        <v>32</v>
      </c>
      <c r="AK80" s="21">
        <f>LARGE($J80:$AH80,3)</f>
        <v>32</v>
      </c>
      <c r="AL80" s="21">
        <f>LARGE($J80:$AH80,4)</f>
        <v>31</v>
      </c>
      <c r="AM80" s="21">
        <f>LARGE($J80:$AH80,5)</f>
        <v>27</v>
      </c>
      <c r="AN80" s="21">
        <f>LARGE($J80:$AH80,6)</f>
        <v>21</v>
      </c>
      <c r="AO80" s="21">
        <f>LARGE($J80:$AH80,7)</f>
        <v>19</v>
      </c>
      <c r="AP80" s="21">
        <f>LARGE($J80:$AH80,8)</f>
        <v>0</v>
      </c>
      <c r="AQ80" s="21">
        <f>LARGE($J80:$AH80,9)</f>
        <v>0</v>
      </c>
      <c r="AR80" s="21">
        <f>LARGE($J80:$AH80,10)</f>
        <v>0</v>
      </c>
      <c r="AS80" s="37" t="s">
        <v>164</v>
      </c>
    </row>
    <row r="81" spans="1:45" x14ac:dyDescent="0.3">
      <c r="A81" s="34" t="s">
        <v>246</v>
      </c>
      <c r="B81" s="29">
        <v>21</v>
      </c>
      <c r="C81" s="17"/>
      <c r="D81" s="17"/>
      <c r="E81" s="17"/>
      <c r="F81" s="17"/>
      <c r="G81" s="17">
        <v>1</v>
      </c>
      <c r="H81" s="18">
        <f>SUM(J81:AH81)</f>
        <v>193</v>
      </c>
      <c r="I81" s="19">
        <f>AVERAGE($AI81:$AR81)</f>
        <v>19.3</v>
      </c>
      <c r="J81" s="20">
        <v>0</v>
      </c>
      <c r="K81" s="20">
        <v>0</v>
      </c>
      <c r="L81" s="20">
        <v>0</v>
      </c>
      <c r="M81" s="20"/>
      <c r="N81" s="20">
        <v>0</v>
      </c>
      <c r="O81" s="20">
        <v>0</v>
      </c>
      <c r="P81" s="20"/>
      <c r="Q81" s="20">
        <v>34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31</v>
      </c>
      <c r="X81" s="20">
        <v>0</v>
      </c>
      <c r="Y81" s="20">
        <v>42</v>
      </c>
      <c r="Z81" s="20">
        <v>29</v>
      </c>
      <c r="AA81" s="20">
        <v>22</v>
      </c>
      <c r="AB81" s="20">
        <v>35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1">
        <f>LARGE($J81:AH81,1)</f>
        <v>42</v>
      </c>
      <c r="AJ81" s="21">
        <f>LARGE($J81:$AH81,2)</f>
        <v>35</v>
      </c>
      <c r="AK81" s="21">
        <f>LARGE($J81:$AH81,3)</f>
        <v>34</v>
      </c>
      <c r="AL81" s="21">
        <f>LARGE($J81:$AH81,4)</f>
        <v>31</v>
      </c>
      <c r="AM81" s="21">
        <f>LARGE($J81:$AH81,5)</f>
        <v>29</v>
      </c>
      <c r="AN81" s="21">
        <f>LARGE($J81:$AH81,6)</f>
        <v>22</v>
      </c>
      <c r="AO81" s="21">
        <f>LARGE($J81:$AH81,7)</f>
        <v>0</v>
      </c>
      <c r="AP81" s="21">
        <f>LARGE($J81:$AH81,8)</f>
        <v>0</v>
      </c>
      <c r="AQ81" s="21">
        <f>LARGE($J81:$AH81,9)</f>
        <v>0</v>
      </c>
      <c r="AR81" s="21">
        <f>LARGE($J81:$AH81,10)</f>
        <v>0</v>
      </c>
      <c r="AS81" s="38" t="s">
        <v>243</v>
      </c>
    </row>
    <row r="82" spans="1:45" x14ac:dyDescent="0.3">
      <c r="A82" s="30" t="s">
        <v>264</v>
      </c>
      <c r="B82" s="32">
        <v>14.1</v>
      </c>
      <c r="C82" s="17"/>
      <c r="D82" s="17"/>
      <c r="E82" s="17"/>
      <c r="F82" s="17"/>
      <c r="G82" s="17">
        <v>1</v>
      </c>
      <c r="H82" s="18">
        <f>SUM(J82:AH82)</f>
        <v>184</v>
      </c>
      <c r="I82" s="19">
        <f>AVERAGE($AI82:$AR82)</f>
        <v>18.399999999999999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/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35</v>
      </c>
      <c r="X82" s="20">
        <v>24</v>
      </c>
      <c r="Y82" s="20">
        <v>35</v>
      </c>
      <c r="Z82" s="20">
        <v>35</v>
      </c>
      <c r="AA82" s="20">
        <v>31</v>
      </c>
      <c r="AB82" s="20">
        <v>0</v>
      </c>
      <c r="AC82" s="20">
        <v>0</v>
      </c>
      <c r="AD82" s="20">
        <v>0</v>
      </c>
      <c r="AE82" s="20">
        <v>24</v>
      </c>
      <c r="AF82" s="20">
        <v>0</v>
      </c>
      <c r="AG82" s="20">
        <v>0</v>
      </c>
      <c r="AH82" s="20">
        <v>0</v>
      </c>
      <c r="AI82" s="21">
        <f>LARGE($J82:AH82,1)</f>
        <v>35</v>
      </c>
      <c r="AJ82" s="21">
        <f>LARGE($J82:$AH82,2)</f>
        <v>35</v>
      </c>
      <c r="AK82" s="21">
        <f>LARGE($J82:$AH82,3)</f>
        <v>35</v>
      </c>
      <c r="AL82" s="21">
        <f>LARGE($J82:$AH82,4)</f>
        <v>31</v>
      </c>
      <c r="AM82" s="21">
        <f>LARGE($J82:$AH82,5)</f>
        <v>24</v>
      </c>
      <c r="AN82" s="21">
        <f>LARGE($J82:$AH82,6)</f>
        <v>24</v>
      </c>
      <c r="AO82" s="21">
        <f>LARGE($J82:$AH82,7)</f>
        <v>0</v>
      </c>
      <c r="AP82" s="21">
        <f>LARGE($J82:$AH82,8)</f>
        <v>0</v>
      </c>
      <c r="AQ82" s="21">
        <f>LARGE($J82:$AH82,9)</f>
        <v>0</v>
      </c>
      <c r="AR82" s="21">
        <f>LARGE($J82:$AH82,10)</f>
        <v>0</v>
      </c>
      <c r="AS82" s="43" t="s">
        <v>263</v>
      </c>
    </row>
    <row r="83" spans="1:45" x14ac:dyDescent="0.3">
      <c r="A83" s="34" t="s">
        <v>242</v>
      </c>
      <c r="B83" s="29">
        <v>31.2</v>
      </c>
      <c r="C83" s="17"/>
      <c r="D83" s="17"/>
      <c r="E83" s="17"/>
      <c r="F83" s="17"/>
      <c r="G83" s="17">
        <v>3</v>
      </c>
      <c r="H83" s="18">
        <f>SUM(J83:AH83)</f>
        <v>183</v>
      </c>
      <c r="I83" s="19">
        <f>AVERAGE($AI83:$AR83)</f>
        <v>18.3</v>
      </c>
      <c r="J83" s="20">
        <v>0</v>
      </c>
      <c r="K83" s="20">
        <v>0</v>
      </c>
      <c r="L83" s="20">
        <v>0</v>
      </c>
      <c r="M83" s="20"/>
      <c r="N83" s="20">
        <v>0</v>
      </c>
      <c r="O83" s="20">
        <v>0</v>
      </c>
      <c r="P83" s="20">
        <v>30</v>
      </c>
      <c r="Q83" s="20">
        <v>0</v>
      </c>
      <c r="R83" s="20">
        <v>0</v>
      </c>
      <c r="S83" s="20">
        <v>0</v>
      </c>
      <c r="T83" s="20">
        <v>0</v>
      </c>
      <c r="U83" s="20">
        <v>39</v>
      </c>
      <c r="V83" s="20">
        <v>0</v>
      </c>
      <c r="W83" s="20">
        <v>38</v>
      </c>
      <c r="X83" s="20">
        <v>28</v>
      </c>
      <c r="Y83" s="20">
        <v>0</v>
      </c>
      <c r="Z83" s="20">
        <v>31</v>
      </c>
      <c r="AA83" s="20">
        <v>17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1">
        <f>LARGE($J83:AH83,1)</f>
        <v>39</v>
      </c>
      <c r="AJ83" s="21">
        <f>LARGE($J83:$AH83,2)</f>
        <v>38</v>
      </c>
      <c r="AK83" s="21">
        <f>LARGE($J83:$AH83,3)</f>
        <v>31</v>
      </c>
      <c r="AL83" s="21">
        <f>LARGE($J83:$AH83,4)</f>
        <v>30</v>
      </c>
      <c r="AM83" s="21">
        <f>LARGE($J83:$AH83,5)</f>
        <v>28</v>
      </c>
      <c r="AN83" s="21">
        <f>LARGE($J83:$AH83,6)</f>
        <v>17</v>
      </c>
      <c r="AO83" s="21">
        <f>LARGE($J83:$AH83,7)</f>
        <v>0</v>
      </c>
      <c r="AP83" s="21">
        <f>LARGE($J83:$AH83,8)</f>
        <v>0</v>
      </c>
      <c r="AQ83" s="21">
        <f>LARGE($J83:$AH83,9)</f>
        <v>0</v>
      </c>
      <c r="AR83" s="21">
        <f>LARGE($J83:$AH83,10)</f>
        <v>0</v>
      </c>
      <c r="AS83" s="38" t="s">
        <v>236</v>
      </c>
    </row>
    <row r="84" spans="1:45" x14ac:dyDescent="0.3">
      <c r="A84" t="s">
        <v>142</v>
      </c>
      <c r="B84" s="29">
        <v>14.3</v>
      </c>
      <c r="C84" s="17"/>
      <c r="D84" s="17"/>
      <c r="E84" s="17"/>
      <c r="F84" s="17"/>
      <c r="G84" s="17"/>
      <c r="H84" s="18">
        <f>SUM(J84:AH84)</f>
        <v>178</v>
      </c>
      <c r="I84" s="19">
        <f>AVERAGE($AI84:$AR84)</f>
        <v>17.8</v>
      </c>
      <c r="J84" s="20">
        <v>21</v>
      </c>
      <c r="K84" s="20">
        <v>0</v>
      </c>
      <c r="L84" s="20">
        <v>0</v>
      </c>
      <c r="M84" s="20">
        <v>24</v>
      </c>
      <c r="N84" s="20">
        <v>0</v>
      </c>
      <c r="O84" s="20">
        <v>0</v>
      </c>
      <c r="P84" s="20">
        <v>25</v>
      </c>
      <c r="Q84" s="20">
        <v>0</v>
      </c>
      <c r="R84" s="20">
        <v>27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31</v>
      </c>
      <c r="Y84" s="20">
        <v>0</v>
      </c>
      <c r="Z84" s="20">
        <v>0</v>
      </c>
      <c r="AA84" s="20">
        <v>28</v>
      </c>
      <c r="AB84" s="20">
        <v>22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1">
        <f>LARGE($J84:AH84,1)</f>
        <v>31</v>
      </c>
      <c r="AJ84" s="21">
        <f>LARGE($J84:$AH84,2)</f>
        <v>28</v>
      </c>
      <c r="AK84" s="21">
        <f>LARGE($J84:$AH84,3)</f>
        <v>27</v>
      </c>
      <c r="AL84" s="21">
        <f>LARGE($J84:$AH84,4)</f>
        <v>25</v>
      </c>
      <c r="AM84" s="21">
        <f>LARGE($J84:$AH84,5)</f>
        <v>24</v>
      </c>
      <c r="AN84" s="21">
        <f>LARGE($J84:$AH84,6)</f>
        <v>22</v>
      </c>
      <c r="AO84" s="21">
        <f>LARGE($J84:$AH84,7)</f>
        <v>21</v>
      </c>
      <c r="AP84" s="21">
        <f>LARGE($J84:$AH84,8)</f>
        <v>0</v>
      </c>
      <c r="AQ84" s="21">
        <f>LARGE($J84:$AH84,9)</f>
        <v>0</v>
      </c>
      <c r="AR84" s="21">
        <f>LARGE($J84:$AH84,10)</f>
        <v>0</v>
      </c>
      <c r="AS84" s="37" t="s">
        <v>141</v>
      </c>
    </row>
    <row r="85" spans="1:45" x14ac:dyDescent="0.3">
      <c r="A85" t="s">
        <v>124</v>
      </c>
      <c r="B85" s="29">
        <v>21.5</v>
      </c>
      <c r="C85" s="17"/>
      <c r="D85" s="17"/>
      <c r="E85" s="17"/>
      <c r="F85" s="17"/>
      <c r="G85" s="17"/>
      <c r="H85" s="18">
        <f>SUM(J85:AH85)</f>
        <v>159</v>
      </c>
      <c r="I85" s="19">
        <f>AVERAGE($AI85:$AR85)</f>
        <v>15.9</v>
      </c>
      <c r="J85" s="20">
        <v>27</v>
      </c>
      <c r="K85" s="20">
        <v>28</v>
      </c>
      <c r="L85" s="20">
        <v>0</v>
      </c>
      <c r="M85" s="20">
        <v>0</v>
      </c>
      <c r="N85" s="20">
        <v>32</v>
      </c>
      <c r="O85" s="20">
        <v>0</v>
      </c>
      <c r="P85" s="20">
        <v>26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16</v>
      </c>
      <c r="AF85" s="20">
        <v>30</v>
      </c>
      <c r="AG85" s="20">
        <v>0</v>
      </c>
      <c r="AH85" s="20">
        <v>0</v>
      </c>
      <c r="AI85" s="21">
        <f>LARGE($J85:AH85,1)</f>
        <v>32</v>
      </c>
      <c r="AJ85" s="21">
        <f>LARGE($J85:$AH85,2)</f>
        <v>30</v>
      </c>
      <c r="AK85" s="21">
        <f>LARGE($J85:$AH85,3)</f>
        <v>28</v>
      </c>
      <c r="AL85" s="21">
        <f>LARGE($J85:$AH85,4)</f>
        <v>27</v>
      </c>
      <c r="AM85" s="21">
        <f>LARGE($J85:$AH85,5)</f>
        <v>26</v>
      </c>
      <c r="AN85" s="21">
        <f>LARGE($J85:$AH85,6)</f>
        <v>16</v>
      </c>
      <c r="AO85" s="21">
        <f>LARGE($J85:$AH85,7)</f>
        <v>0</v>
      </c>
      <c r="AP85" s="21">
        <f>LARGE($J85:$AH85,8)</f>
        <v>0</v>
      </c>
      <c r="AQ85" s="21">
        <f>LARGE($J85:$AH85,9)</f>
        <v>0</v>
      </c>
      <c r="AR85" s="21">
        <f>LARGE($J85:$AH85,10)</f>
        <v>0</v>
      </c>
      <c r="AS85" s="37" t="s">
        <v>123</v>
      </c>
    </row>
    <row r="86" spans="1:45" x14ac:dyDescent="0.3">
      <c r="A86" s="30" t="s">
        <v>198</v>
      </c>
      <c r="B86" s="29">
        <v>9.9</v>
      </c>
      <c r="C86" s="17"/>
      <c r="D86" s="17"/>
      <c r="E86" s="17">
        <v>1</v>
      </c>
      <c r="F86" s="17"/>
      <c r="G86" s="17">
        <v>2</v>
      </c>
      <c r="H86" s="18">
        <f>SUM(J86:AH86)</f>
        <v>157</v>
      </c>
      <c r="I86" s="19">
        <f>AVERAGE($AI86:$AR86)</f>
        <v>15.7</v>
      </c>
      <c r="J86" s="20">
        <v>0</v>
      </c>
      <c r="K86" s="20">
        <v>0</v>
      </c>
      <c r="L86" s="20">
        <v>0</v>
      </c>
      <c r="M86" s="20">
        <v>27</v>
      </c>
      <c r="N86" s="20">
        <v>0</v>
      </c>
      <c r="O86" s="20">
        <v>32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36</v>
      </c>
      <c r="X86" s="20">
        <v>0</v>
      </c>
      <c r="Y86" s="20">
        <v>0</v>
      </c>
      <c r="Z86" s="20">
        <v>31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31</v>
      </c>
      <c r="AG86" s="20">
        <v>0</v>
      </c>
      <c r="AH86" s="20">
        <v>0</v>
      </c>
      <c r="AI86" s="21">
        <f>LARGE($J86:AH86,1)</f>
        <v>36</v>
      </c>
      <c r="AJ86" s="21">
        <f>LARGE($J86:$AH86,2)</f>
        <v>32</v>
      </c>
      <c r="AK86" s="21">
        <f>LARGE($J86:$AH86,3)</f>
        <v>31</v>
      </c>
      <c r="AL86" s="21">
        <f>LARGE($J86:$AH86,4)</f>
        <v>31</v>
      </c>
      <c r="AM86" s="21">
        <f>LARGE($J86:$AH86,5)</f>
        <v>27</v>
      </c>
      <c r="AN86" s="21">
        <f>LARGE($J86:$AH86,6)</f>
        <v>0</v>
      </c>
      <c r="AO86" s="21">
        <f>LARGE($J86:$AH86,7)</f>
        <v>0</v>
      </c>
      <c r="AP86" s="21">
        <f>LARGE($J86:$AH86,8)</f>
        <v>0</v>
      </c>
      <c r="AQ86" s="21">
        <f>LARGE($J86:$AH86,9)</f>
        <v>0</v>
      </c>
      <c r="AR86" s="21">
        <f>LARGE($J86:$AH86,10)</f>
        <v>0</v>
      </c>
      <c r="AS86" s="38" t="s">
        <v>201</v>
      </c>
    </row>
    <row r="87" spans="1:45" x14ac:dyDescent="0.3">
      <c r="A87" s="30" t="s">
        <v>253</v>
      </c>
      <c r="B87" s="32">
        <v>24.2</v>
      </c>
      <c r="C87" s="17"/>
      <c r="D87" s="17"/>
      <c r="E87" s="17"/>
      <c r="F87" s="17"/>
      <c r="G87" s="17"/>
      <c r="H87" s="18">
        <f>SUM(J87:AH87)</f>
        <v>151</v>
      </c>
      <c r="I87" s="19">
        <f>AVERAGE($AI87:$AR87)</f>
        <v>15.1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/>
      <c r="Q87" s="20">
        <v>0</v>
      </c>
      <c r="R87" s="20">
        <v>26</v>
      </c>
      <c r="S87" s="20">
        <v>0</v>
      </c>
      <c r="T87" s="20">
        <v>37</v>
      </c>
      <c r="U87" s="20">
        <v>30</v>
      </c>
      <c r="V87" s="20">
        <v>0</v>
      </c>
      <c r="W87" s="20">
        <v>35</v>
      </c>
      <c r="X87" s="20">
        <v>0</v>
      </c>
      <c r="Y87" s="20">
        <v>23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1">
        <f>LARGE($J87:AH87,1)</f>
        <v>37</v>
      </c>
      <c r="AJ87" s="21">
        <f>LARGE($J87:$AH87,2)</f>
        <v>35</v>
      </c>
      <c r="AK87" s="21">
        <f>LARGE($J87:$AH87,3)</f>
        <v>30</v>
      </c>
      <c r="AL87" s="21">
        <f>LARGE($J87:$AH87,4)</f>
        <v>26</v>
      </c>
      <c r="AM87" s="21">
        <f>LARGE($J87:$AH87,5)</f>
        <v>23</v>
      </c>
      <c r="AN87" s="21">
        <f>LARGE($J87:$AH87,6)</f>
        <v>0</v>
      </c>
      <c r="AO87" s="21">
        <f>LARGE($J87:$AH87,7)</f>
        <v>0</v>
      </c>
      <c r="AP87" s="21">
        <f>LARGE($J87:$AH87,8)</f>
        <v>0</v>
      </c>
      <c r="AQ87" s="21">
        <f>LARGE($J87:$AH87,9)</f>
        <v>0</v>
      </c>
      <c r="AR87" s="21">
        <f>LARGE($J87:$AH87,10)</f>
        <v>0</v>
      </c>
      <c r="AS87" s="38" t="s">
        <v>249</v>
      </c>
    </row>
    <row r="88" spans="1:45" x14ac:dyDescent="0.3">
      <c r="A88" s="30" t="s">
        <v>237</v>
      </c>
      <c r="B88" s="32">
        <v>3.4</v>
      </c>
      <c r="C88" s="17"/>
      <c r="D88" s="17"/>
      <c r="E88" s="17">
        <v>1</v>
      </c>
      <c r="F88" s="17"/>
      <c r="G88" s="17">
        <v>10</v>
      </c>
      <c r="H88" s="18">
        <f>SUM(J88:AH88)</f>
        <v>150</v>
      </c>
      <c r="I88" s="19">
        <f>AVERAGE($AI88:$AR88)</f>
        <v>15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36</v>
      </c>
      <c r="Q88" s="20">
        <v>0</v>
      </c>
      <c r="R88" s="20">
        <v>31</v>
      </c>
      <c r="S88" s="20">
        <v>0</v>
      </c>
      <c r="T88" s="20">
        <v>0</v>
      </c>
      <c r="U88" s="20">
        <v>0</v>
      </c>
      <c r="V88" s="20">
        <v>0</v>
      </c>
      <c r="W88" s="20">
        <v>24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31</v>
      </c>
      <c r="AD88" s="20">
        <v>0</v>
      </c>
      <c r="AE88" s="20">
        <v>0</v>
      </c>
      <c r="AF88" s="20">
        <v>28</v>
      </c>
      <c r="AG88" s="20">
        <v>0</v>
      </c>
      <c r="AH88" s="20">
        <v>0</v>
      </c>
      <c r="AI88" s="21">
        <f>LARGE($J88:AH88,1)</f>
        <v>36</v>
      </c>
      <c r="AJ88" s="21">
        <f>LARGE($J88:$AH88,2)</f>
        <v>31</v>
      </c>
      <c r="AK88" s="21">
        <f>LARGE($J88:$AH88,3)</f>
        <v>31</v>
      </c>
      <c r="AL88" s="21">
        <f>LARGE($J88:$AH88,4)</f>
        <v>28</v>
      </c>
      <c r="AM88" s="21">
        <f>LARGE($J88:$AH88,5)</f>
        <v>24</v>
      </c>
      <c r="AN88" s="21">
        <f>LARGE($J88:$AH88,6)</f>
        <v>0</v>
      </c>
      <c r="AO88" s="21">
        <f>LARGE($J88:$AH88,7)</f>
        <v>0</v>
      </c>
      <c r="AP88" s="21">
        <f>LARGE($J88:$AH88,8)</f>
        <v>0</v>
      </c>
      <c r="AQ88" s="21">
        <f>LARGE($J88:$AH88,9)</f>
        <v>0</v>
      </c>
      <c r="AR88" s="21">
        <f>LARGE($J88:$AH88,10)</f>
        <v>0</v>
      </c>
      <c r="AS88" s="37" t="s">
        <v>231</v>
      </c>
    </row>
    <row r="89" spans="1:45" x14ac:dyDescent="0.3">
      <c r="A89" s="30" t="s">
        <v>226</v>
      </c>
      <c r="B89" s="32">
        <v>6.7</v>
      </c>
      <c r="C89" s="17"/>
      <c r="D89" s="17">
        <v>1</v>
      </c>
      <c r="E89" s="17"/>
      <c r="F89" s="17"/>
      <c r="G89" s="17">
        <v>2</v>
      </c>
      <c r="H89" s="18">
        <f>SUM(J89:AH89)</f>
        <v>147</v>
      </c>
      <c r="I89" s="19">
        <f>AVERAGE($AI89:$AR89)</f>
        <v>14.7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34</v>
      </c>
      <c r="P89" s="20">
        <v>26</v>
      </c>
      <c r="Q89" s="20">
        <v>32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28</v>
      </c>
      <c r="AF89" s="20">
        <v>27</v>
      </c>
      <c r="AG89" s="20">
        <v>0</v>
      </c>
      <c r="AH89" s="20">
        <v>0</v>
      </c>
      <c r="AI89" s="21">
        <f>LARGE($J89:AH89,1)</f>
        <v>34</v>
      </c>
      <c r="AJ89" s="21">
        <f>LARGE($J89:$AH89,2)</f>
        <v>32</v>
      </c>
      <c r="AK89" s="21">
        <f>LARGE($J89:$AH89,3)</f>
        <v>28</v>
      </c>
      <c r="AL89" s="21">
        <f>LARGE($J89:$AH89,4)</f>
        <v>27</v>
      </c>
      <c r="AM89" s="21">
        <f>LARGE($J89:$AH89,5)</f>
        <v>26</v>
      </c>
      <c r="AN89" s="21">
        <f>LARGE($J89:$AH89,6)</f>
        <v>0</v>
      </c>
      <c r="AO89" s="21">
        <f>LARGE($J89:$AH89,7)</f>
        <v>0</v>
      </c>
      <c r="AP89" s="21">
        <f>LARGE($J89:$AH89,8)</f>
        <v>0</v>
      </c>
      <c r="AQ89" s="21">
        <f>LARGE($J89:$AH89,9)</f>
        <v>0</v>
      </c>
      <c r="AR89" s="21">
        <f>LARGE($J89:$AH89,10)</f>
        <v>0</v>
      </c>
      <c r="AS89" s="37" t="s">
        <v>219</v>
      </c>
    </row>
    <row r="90" spans="1:45" x14ac:dyDescent="0.3">
      <c r="A90" s="34" t="s">
        <v>254</v>
      </c>
      <c r="B90" s="29">
        <v>26.1</v>
      </c>
      <c r="C90" s="17"/>
      <c r="D90" s="17"/>
      <c r="E90" s="17"/>
      <c r="F90" s="17"/>
      <c r="G90" s="17">
        <v>1</v>
      </c>
      <c r="H90" s="18">
        <f>SUM(J90:AH90)</f>
        <v>147</v>
      </c>
      <c r="I90" s="19">
        <f>AVERAGE($AI90:$AR90)</f>
        <v>14.7</v>
      </c>
      <c r="J90" s="20">
        <v>0</v>
      </c>
      <c r="K90" s="20">
        <v>0</v>
      </c>
      <c r="L90" s="20">
        <v>0</v>
      </c>
      <c r="M90" s="20"/>
      <c r="N90" s="20">
        <v>0</v>
      </c>
      <c r="O90" s="20">
        <v>0</v>
      </c>
      <c r="P90" s="20"/>
      <c r="Q90" s="20">
        <v>0</v>
      </c>
      <c r="R90" s="20">
        <v>32</v>
      </c>
      <c r="S90" s="20">
        <v>0</v>
      </c>
      <c r="T90" s="20">
        <v>0</v>
      </c>
      <c r="U90" s="20">
        <v>27</v>
      </c>
      <c r="V90" s="20">
        <v>0</v>
      </c>
      <c r="W90" s="20">
        <v>39</v>
      </c>
      <c r="X90" s="20">
        <v>24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25</v>
      </c>
      <c r="AF90" s="20">
        <v>0</v>
      </c>
      <c r="AG90" s="20">
        <v>0</v>
      </c>
      <c r="AH90" s="20">
        <v>0</v>
      </c>
      <c r="AI90" s="21">
        <f>LARGE($J90:AH90,1)</f>
        <v>39</v>
      </c>
      <c r="AJ90" s="21">
        <f>LARGE($J90:$AH90,2)</f>
        <v>32</v>
      </c>
      <c r="AK90" s="21">
        <f>LARGE($J90:$AH90,3)</f>
        <v>27</v>
      </c>
      <c r="AL90" s="21">
        <f>LARGE($J90:$AH90,4)</f>
        <v>25</v>
      </c>
      <c r="AM90" s="21">
        <f>LARGE($J90:$AH90,5)</f>
        <v>24</v>
      </c>
      <c r="AN90" s="21">
        <f>LARGE($J90:$AH90,6)</f>
        <v>0</v>
      </c>
      <c r="AO90" s="21">
        <f>LARGE($J90:$AH90,7)</f>
        <v>0</v>
      </c>
      <c r="AP90" s="21">
        <f>LARGE($J90:$AH90,8)</f>
        <v>0</v>
      </c>
      <c r="AQ90" s="21">
        <f>LARGE($J90:$AH90,9)</f>
        <v>0</v>
      </c>
      <c r="AR90" s="21">
        <f>LARGE($J90:$AH90,10)</f>
        <v>0</v>
      </c>
      <c r="AS90" s="38" t="s">
        <v>251</v>
      </c>
    </row>
    <row r="91" spans="1:45" x14ac:dyDescent="0.3">
      <c r="A91" s="30" t="s">
        <v>179</v>
      </c>
      <c r="B91" s="29">
        <v>16.8</v>
      </c>
      <c r="C91" s="17"/>
      <c r="D91" s="17"/>
      <c r="E91" s="17"/>
      <c r="F91" s="17"/>
      <c r="G91" s="17">
        <v>2</v>
      </c>
      <c r="H91" s="18">
        <f>SUM(J91:AH91)</f>
        <v>134</v>
      </c>
      <c r="I91" s="19">
        <f>AVERAGE($AI91:$AR91)</f>
        <v>13.4</v>
      </c>
      <c r="J91" s="20">
        <v>0</v>
      </c>
      <c r="K91" s="20">
        <v>0</v>
      </c>
      <c r="L91" s="20">
        <v>24</v>
      </c>
      <c r="M91" s="20">
        <v>0</v>
      </c>
      <c r="N91" s="20">
        <v>0</v>
      </c>
      <c r="O91" s="20">
        <v>0</v>
      </c>
      <c r="P91" s="20">
        <v>32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39</v>
      </c>
      <c r="W91" s="20">
        <v>39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1">
        <f>LARGE($J91:AH91,1)</f>
        <v>39</v>
      </c>
      <c r="AJ91" s="21">
        <f>LARGE($J91:$AH91,2)</f>
        <v>39</v>
      </c>
      <c r="AK91" s="21">
        <f>LARGE($J91:$AH91,3)</f>
        <v>32</v>
      </c>
      <c r="AL91" s="21">
        <f>LARGE($J91:$AH91,4)</f>
        <v>24</v>
      </c>
      <c r="AM91" s="21">
        <f>LARGE($J91:$AH91,5)</f>
        <v>0</v>
      </c>
      <c r="AN91" s="21">
        <f>LARGE($J91:$AH91,6)</f>
        <v>0</v>
      </c>
      <c r="AO91" s="21">
        <f>LARGE($J91:$AH91,7)</f>
        <v>0</v>
      </c>
      <c r="AP91" s="21">
        <f>LARGE($J91:$AH91,8)</f>
        <v>0</v>
      </c>
      <c r="AQ91" s="21">
        <f>LARGE($J91:$AH91,9)</f>
        <v>0</v>
      </c>
      <c r="AR91" s="21">
        <f>LARGE($J91:$AH91,10)</f>
        <v>0</v>
      </c>
      <c r="AS91" s="37" t="s">
        <v>189</v>
      </c>
    </row>
    <row r="92" spans="1:45" x14ac:dyDescent="0.3">
      <c r="A92" s="30" t="s">
        <v>228</v>
      </c>
      <c r="B92" s="32">
        <v>17.7</v>
      </c>
      <c r="C92" s="17"/>
      <c r="D92" s="17"/>
      <c r="E92" s="17"/>
      <c r="F92" s="17"/>
      <c r="G92" s="17"/>
      <c r="H92" s="18">
        <f>SUM(J92:AH92)</f>
        <v>103</v>
      </c>
      <c r="I92" s="19">
        <f>AVERAGE($AI92:$AR92)</f>
        <v>10.3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23</v>
      </c>
      <c r="P92" s="20">
        <v>0</v>
      </c>
      <c r="Q92" s="20">
        <v>0</v>
      </c>
      <c r="R92" s="20">
        <v>19</v>
      </c>
      <c r="S92" s="20">
        <v>0</v>
      </c>
      <c r="T92" s="20">
        <v>0</v>
      </c>
      <c r="U92" s="20">
        <v>0</v>
      </c>
      <c r="V92" s="20">
        <v>0</v>
      </c>
      <c r="W92" s="20">
        <v>33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28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1">
        <f>LARGE($J92:AH92,1)</f>
        <v>33</v>
      </c>
      <c r="AJ92" s="22">
        <f>LARGE($J92:$AH92,2)</f>
        <v>28</v>
      </c>
      <c r="AK92" s="21">
        <f>LARGE($J92:$AH92,3)</f>
        <v>23</v>
      </c>
      <c r="AL92" s="21">
        <f>LARGE($J92:$AH92,4)</f>
        <v>19</v>
      </c>
      <c r="AM92" s="21">
        <f>LARGE($J92:$AH92,5)</f>
        <v>0</v>
      </c>
      <c r="AN92" s="21">
        <f>LARGE($J92:$AH92,6)</f>
        <v>0</v>
      </c>
      <c r="AO92" s="21">
        <f>LARGE($J92:$AH92,7)</f>
        <v>0</v>
      </c>
      <c r="AP92" s="21">
        <f>LARGE($J92:$AH92,8)</f>
        <v>0</v>
      </c>
      <c r="AQ92" s="21">
        <f>LARGE($J92:$AH92,9)</f>
        <v>0</v>
      </c>
      <c r="AR92" s="21">
        <f>LARGE($J92:$AH92,10)</f>
        <v>0</v>
      </c>
      <c r="AS92" s="38" t="s">
        <v>221</v>
      </c>
    </row>
    <row r="93" spans="1:45" x14ac:dyDescent="0.3">
      <c r="A93" s="45" t="s">
        <v>270</v>
      </c>
      <c r="B93" s="46">
        <v>10</v>
      </c>
      <c r="C93" s="41"/>
      <c r="D93" s="41"/>
      <c r="E93" s="41"/>
      <c r="F93" s="41"/>
      <c r="G93" s="41">
        <v>1</v>
      </c>
      <c r="H93" s="47">
        <f>SUM(J93:AH93)</f>
        <v>95</v>
      </c>
      <c r="I93" s="48">
        <f>AVERAGE($AI93:$AR93)</f>
        <v>9.5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30</v>
      </c>
      <c r="Y93" s="20">
        <v>38</v>
      </c>
      <c r="Z93" s="20">
        <v>0</v>
      </c>
      <c r="AA93" s="20">
        <v>0</v>
      </c>
      <c r="AB93" s="20">
        <v>27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42">
        <f>LARGE($J93:AH93,1)</f>
        <v>38</v>
      </c>
      <c r="AJ93" s="49">
        <f>LARGE($J93:$AH93,2)</f>
        <v>30</v>
      </c>
      <c r="AK93" s="42">
        <f>LARGE($J93:$AH93,3)</f>
        <v>27</v>
      </c>
      <c r="AL93" s="42">
        <f>LARGE($J93:$AH93,4)</f>
        <v>0</v>
      </c>
      <c r="AM93" s="42">
        <f>LARGE($J93:$AH93,5)</f>
        <v>0</v>
      </c>
      <c r="AN93" s="42">
        <f>LARGE($J93:$AH93,6)</f>
        <v>0</v>
      </c>
      <c r="AO93" s="42">
        <f>LARGE($J93:$AH93,7)</f>
        <v>0</v>
      </c>
      <c r="AP93" s="42">
        <f>LARGE($J93:$AH93,8)</f>
        <v>0</v>
      </c>
      <c r="AQ93" s="42">
        <f>LARGE($J93:$AH93,9)</f>
        <v>0</v>
      </c>
      <c r="AR93" s="42">
        <f>LARGE($J93:$AH93,10)</f>
        <v>0</v>
      </c>
      <c r="AS93" s="38" t="s">
        <v>265</v>
      </c>
    </row>
    <row r="94" spans="1:45" x14ac:dyDescent="0.3">
      <c r="A94" s="30" t="s">
        <v>210</v>
      </c>
      <c r="B94" s="32">
        <v>5.8</v>
      </c>
      <c r="C94" s="17"/>
      <c r="D94" s="17">
        <v>1</v>
      </c>
      <c r="E94" s="17"/>
      <c r="F94" s="17"/>
      <c r="G94" s="17"/>
      <c r="H94" s="18">
        <f>SUM(J94:AH94)</f>
        <v>94</v>
      </c>
      <c r="I94" s="19">
        <f>AVERAGE($AI94:$AR94)</f>
        <v>9.4</v>
      </c>
      <c r="J94" s="20">
        <v>0</v>
      </c>
      <c r="K94" s="20">
        <v>0</v>
      </c>
      <c r="L94" s="20">
        <v>0</v>
      </c>
      <c r="M94" s="20">
        <v>0</v>
      </c>
      <c r="N94" s="20">
        <v>30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31</v>
      </c>
      <c r="W94" s="20">
        <v>33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1">
        <f>LARGE($J94:AH94,1)</f>
        <v>33</v>
      </c>
      <c r="AJ94" s="21">
        <f>LARGE($J94:$AH94,2)</f>
        <v>31</v>
      </c>
      <c r="AK94" s="21">
        <f>LARGE($J94:$AH94,3)</f>
        <v>30</v>
      </c>
      <c r="AL94" s="21">
        <f>LARGE($J94:$AH94,4)</f>
        <v>0</v>
      </c>
      <c r="AM94" s="21">
        <f>LARGE($J94:$AH94,5)</f>
        <v>0</v>
      </c>
      <c r="AN94" s="21">
        <f>LARGE($J94:$AH94,6)</f>
        <v>0</v>
      </c>
      <c r="AO94" s="21">
        <f>LARGE($J94:$AH94,7)</f>
        <v>0</v>
      </c>
      <c r="AP94" s="21">
        <f>LARGE($J94:$AH94,8)</f>
        <v>0</v>
      </c>
      <c r="AQ94" s="21">
        <f>LARGE($J94:$AH94,9)</f>
        <v>0</v>
      </c>
      <c r="AR94" s="21">
        <f>LARGE($J94:$AH94,10)</f>
        <v>0</v>
      </c>
      <c r="AS94" s="37" t="s">
        <v>203</v>
      </c>
    </row>
    <row r="95" spans="1:45" x14ac:dyDescent="0.3">
      <c r="A95" s="35" t="s">
        <v>214</v>
      </c>
      <c r="B95" s="32">
        <v>12.9</v>
      </c>
      <c r="C95" s="17"/>
      <c r="D95" s="17"/>
      <c r="E95" s="17"/>
      <c r="F95" s="17"/>
      <c r="G95" s="17"/>
      <c r="H95" s="18">
        <f>SUM(J95:AH95)</f>
        <v>88</v>
      </c>
      <c r="I95" s="19">
        <f>AVERAGE($AI95:$AR95)</f>
        <v>8.8000000000000007</v>
      </c>
      <c r="J95" s="20">
        <v>0</v>
      </c>
      <c r="K95" s="20">
        <v>0</v>
      </c>
      <c r="L95" s="20">
        <v>0</v>
      </c>
      <c r="M95" s="20">
        <v>0</v>
      </c>
      <c r="N95" s="20">
        <v>34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27</v>
      </c>
      <c r="AD95" s="20">
        <v>27</v>
      </c>
      <c r="AE95" s="20">
        <v>0</v>
      </c>
      <c r="AF95" s="20">
        <v>0</v>
      </c>
      <c r="AG95" s="20">
        <v>0</v>
      </c>
      <c r="AH95" s="20">
        <v>0</v>
      </c>
      <c r="AI95" s="21">
        <f>LARGE($J95:AH95,1)</f>
        <v>34</v>
      </c>
      <c r="AJ95" s="21">
        <f>LARGE($J95:$AH95,2)</f>
        <v>27</v>
      </c>
      <c r="AK95" s="21">
        <f>LARGE($J95:$AH95,3)</f>
        <v>27</v>
      </c>
      <c r="AL95" s="21">
        <f>LARGE($J95:$AH95,4)</f>
        <v>0</v>
      </c>
      <c r="AM95" s="21">
        <f>LARGE($J95:$AH95,5)</f>
        <v>0</v>
      </c>
      <c r="AN95" s="21">
        <f>LARGE($J95:$AH95,6)</f>
        <v>0</v>
      </c>
      <c r="AO95" s="21">
        <f>LARGE($J95:$AH95,7)</f>
        <v>0</v>
      </c>
      <c r="AP95" s="21">
        <f>LARGE($J95:$AH95,8)</f>
        <v>0</v>
      </c>
      <c r="AQ95" s="21">
        <f>LARGE($J95:$AH95,9)</f>
        <v>0</v>
      </c>
      <c r="AR95" s="21">
        <f>LARGE($J95:$AH95,10)</f>
        <v>0</v>
      </c>
      <c r="AS95" s="38" t="s">
        <v>207</v>
      </c>
    </row>
    <row r="96" spans="1:45" x14ac:dyDescent="0.3">
      <c r="A96" t="s">
        <v>130</v>
      </c>
      <c r="B96" s="40">
        <v>18.2</v>
      </c>
      <c r="C96" s="17"/>
      <c r="D96" s="24"/>
      <c r="E96" s="24"/>
      <c r="F96" s="24"/>
      <c r="G96" s="24"/>
      <c r="H96" s="25">
        <f>SUM(J96:AH96)</f>
        <v>83</v>
      </c>
      <c r="I96" s="26">
        <f>AVERAGE($AI96:$AR96)</f>
        <v>8.3000000000000007</v>
      </c>
      <c r="J96" s="20">
        <v>26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/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26</v>
      </c>
      <c r="X96" s="20">
        <v>0</v>
      </c>
      <c r="Y96" s="20">
        <v>31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7">
        <f>LARGE($J96:AH96,1)</f>
        <v>31</v>
      </c>
      <c r="AJ96" s="27">
        <f>LARGE($J96:$AH96,2)</f>
        <v>26</v>
      </c>
      <c r="AK96" s="27">
        <f>LARGE($J96:$AH96,3)</f>
        <v>26</v>
      </c>
      <c r="AL96" s="27">
        <f>LARGE($J96:$AH96,4)</f>
        <v>0</v>
      </c>
      <c r="AM96" s="27">
        <f>LARGE($J96:$AH96,5)</f>
        <v>0</v>
      </c>
      <c r="AN96" s="27">
        <f>LARGE($J96:$AH96,6)</f>
        <v>0</v>
      </c>
      <c r="AO96" s="27">
        <f>LARGE($J96:$AH96,7)</f>
        <v>0</v>
      </c>
      <c r="AP96" s="27">
        <f>LARGE($J96:$AH96,8)</f>
        <v>0</v>
      </c>
      <c r="AQ96" s="27">
        <f>LARGE($J96:$AH96,9)</f>
        <v>0</v>
      </c>
      <c r="AR96" s="21">
        <f>LARGE($J96:$AH96,10)</f>
        <v>0</v>
      </c>
      <c r="AS96" s="37" t="s">
        <v>129</v>
      </c>
    </row>
    <row r="97" spans="1:45" x14ac:dyDescent="0.3">
      <c r="A97" s="35" t="s">
        <v>199</v>
      </c>
      <c r="B97" s="40">
        <v>23.1</v>
      </c>
      <c r="C97" s="17"/>
      <c r="D97" s="24"/>
      <c r="E97" s="24"/>
      <c r="F97" s="24"/>
      <c r="G97" s="24">
        <v>2</v>
      </c>
      <c r="H97" s="25">
        <f>SUM(J97:AH97)</f>
        <v>82</v>
      </c>
      <c r="I97" s="26">
        <f>AVERAGE($AI97:$AR97)</f>
        <v>8.1999999999999993</v>
      </c>
      <c r="J97" s="20">
        <v>0</v>
      </c>
      <c r="K97" s="20">
        <v>0</v>
      </c>
      <c r="L97" s="20">
        <v>0</v>
      </c>
      <c r="M97" s="20">
        <v>32</v>
      </c>
      <c r="N97" s="20">
        <v>0</v>
      </c>
      <c r="O97" s="20">
        <v>24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26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7">
        <f>LARGE($J97:AH97,1)</f>
        <v>32</v>
      </c>
      <c r="AJ97" s="27">
        <f>LARGE($J97:$AH97,2)</f>
        <v>26</v>
      </c>
      <c r="AK97" s="27">
        <f>LARGE($J97:$AH97,3)</f>
        <v>24</v>
      </c>
      <c r="AL97" s="27">
        <f>LARGE($J97:$AH97,4)</f>
        <v>0</v>
      </c>
      <c r="AM97" s="27">
        <f>LARGE($J97:$AH97,5)</f>
        <v>0</v>
      </c>
      <c r="AN97" s="27">
        <f>LARGE($J97:$AH97,6)</f>
        <v>0</v>
      </c>
      <c r="AO97" s="27">
        <f>LARGE($J97:$AH97,7)</f>
        <v>0</v>
      </c>
      <c r="AP97" s="27">
        <f>LARGE($J97:$AH97,8)</f>
        <v>0</v>
      </c>
      <c r="AQ97" s="27">
        <f>LARGE($J97:$AH97,9)</f>
        <v>0</v>
      </c>
      <c r="AR97" s="21">
        <f>LARGE($J97:$AH97,10)</f>
        <v>0</v>
      </c>
      <c r="AS97" s="38" t="s">
        <v>202</v>
      </c>
    </row>
    <row r="98" spans="1:45" x14ac:dyDescent="0.3">
      <c r="A98" s="35" t="s">
        <v>215</v>
      </c>
      <c r="B98" s="33">
        <v>19.3</v>
      </c>
      <c r="C98" s="17"/>
      <c r="D98" s="24"/>
      <c r="E98" s="24"/>
      <c r="F98" s="24"/>
      <c r="G98" s="24"/>
      <c r="H98" s="25">
        <f>SUM(J98:AH98)</f>
        <v>78</v>
      </c>
      <c r="I98" s="26">
        <f>AVERAGE($AI98:$AR98)</f>
        <v>7.8</v>
      </c>
      <c r="J98" s="20">
        <v>0</v>
      </c>
      <c r="K98" s="20">
        <v>0</v>
      </c>
      <c r="L98" s="20">
        <v>0</v>
      </c>
      <c r="M98" s="20"/>
      <c r="N98" s="20">
        <v>27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26</v>
      </c>
      <c r="W98" s="20">
        <v>25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7">
        <f>LARGE($J98:AH98,1)</f>
        <v>27</v>
      </c>
      <c r="AJ98" s="27">
        <f>LARGE($J98:$AH98,2)</f>
        <v>26</v>
      </c>
      <c r="AK98" s="27">
        <f>LARGE($J98:$AH98,3)</f>
        <v>25</v>
      </c>
      <c r="AL98" s="27">
        <f>LARGE($J98:$AH98,4)</f>
        <v>0</v>
      </c>
      <c r="AM98" s="27">
        <f>LARGE($J98:$AH98,5)</f>
        <v>0</v>
      </c>
      <c r="AN98" s="27">
        <f>LARGE($J98:$AH98,6)</f>
        <v>0</v>
      </c>
      <c r="AO98" s="27">
        <f>LARGE($J98:$AH98,7)</f>
        <v>0</v>
      </c>
      <c r="AP98" s="27">
        <f>LARGE($J98:$AH98,8)</f>
        <v>0</v>
      </c>
      <c r="AQ98" s="27">
        <f>LARGE($J98:$AH98,9)</f>
        <v>0</v>
      </c>
      <c r="AR98" s="21">
        <f>LARGE($J98:$AH98,10)</f>
        <v>0</v>
      </c>
      <c r="AS98" s="38" t="s">
        <v>208</v>
      </c>
    </row>
    <row r="99" spans="1:45" x14ac:dyDescent="0.3">
      <c r="A99" s="35" t="s">
        <v>184</v>
      </c>
      <c r="B99" s="40">
        <v>7.3</v>
      </c>
      <c r="C99" s="17"/>
      <c r="D99" s="24"/>
      <c r="E99" s="24"/>
      <c r="F99" s="24"/>
      <c r="G99" s="24">
        <v>2</v>
      </c>
      <c r="H99" s="25">
        <f>SUM(J99:AH99)</f>
        <v>75</v>
      </c>
      <c r="I99" s="26">
        <f>AVERAGE($AI99:$AR99)</f>
        <v>7.5</v>
      </c>
      <c r="J99" s="20">
        <v>0</v>
      </c>
      <c r="K99" s="20">
        <v>0</v>
      </c>
      <c r="L99" s="20">
        <v>29</v>
      </c>
      <c r="M99" s="20">
        <v>0</v>
      </c>
      <c r="N99" s="20">
        <v>0</v>
      </c>
      <c r="O99" s="20">
        <v>0</v>
      </c>
      <c r="P99" s="20">
        <v>0</v>
      </c>
      <c r="Q99" s="20">
        <v>20</v>
      </c>
      <c r="R99" s="20">
        <v>0</v>
      </c>
      <c r="S99" s="20">
        <v>0</v>
      </c>
      <c r="T99" s="20">
        <v>0</v>
      </c>
      <c r="U99" s="20">
        <v>26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7">
        <f>LARGE($J99:AH99,1)</f>
        <v>29</v>
      </c>
      <c r="AJ99" s="27">
        <f>LARGE($J99:$AH99,2)</f>
        <v>26</v>
      </c>
      <c r="AK99" s="27">
        <f>LARGE($J99:$AH99,3)</f>
        <v>20</v>
      </c>
      <c r="AL99" s="27">
        <f>LARGE($J99:$AH99,4)</f>
        <v>0</v>
      </c>
      <c r="AM99" s="27">
        <f>LARGE($J99:$AH99,5)</f>
        <v>0</v>
      </c>
      <c r="AN99" s="27">
        <f>LARGE($J99:$AH99,6)</f>
        <v>0</v>
      </c>
      <c r="AO99" s="27">
        <f>LARGE($J99:$AH99,7)</f>
        <v>0</v>
      </c>
      <c r="AP99" s="27">
        <f>LARGE($J99:$AH99,8)</f>
        <v>0</v>
      </c>
      <c r="AQ99" s="27">
        <f>LARGE($J99:$AH99,9)</f>
        <v>0</v>
      </c>
      <c r="AR99" s="21">
        <f>LARGE($J99:$AH99,10)</f>
        <v>0</v>
      </c>
      <c r="AS99" s="38" t="s">
        <v>194</v>
      </c>
    </row>
    <row r="100" spans="1:45" x14ac:dyDescent="0.3">
      <c r="A100" s="30" t="s">
        <v>180</v>
      </c>
      <c r="B100" s="40">
        <v>17.2</v>
      </c>
      <c r="C100" s="17"/>
      <c r="D100" s="24"/>
      <c r="E100" s="24"/>
      <c r="F100" s="24"/>
      <c r="G100" s="24"/>
      <c r="H100" s="25">
        <f>SUM(J100:AH100)</f>
        <v>74</v>
      </c>
      <c r="I100" s="26">
        <f>AVERAGE($AI100:$AR100)</f>
        <v>7.4</v>
      </c>
      <c r="J100" s="20">
        <v>0</v>
      </c>
      <c r="K100" s="20">
        <v>0</v>
      </c>
      <c r="L100" s="20">
        <v>25</v>
      </c>
      <c r="M100" s="20">
        <v>22</v>
      </c>
      <c r="N100" s="20">
        <v>27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7">
        <f>LARGE($J100:AH100,1)</f>
        <v>27</v>
      </c>
      <c r="AJ100" s="27">
        <f>LARGE($J100:$AH100,2)</f>
        <v>25</v>
      </c>
      <c r="AK100" s="27">
        <f>LARGE($J100:$AH100,3)</f>
        <v>22</v>
      </c>
      <c r="AL100" s="27">
        <f>LARGE($J100:$AH100,4)</f>
        <v>0</v>
      </c>
      <c r="AM100" s="27">
        <f>LARGE($J100:$AH100,5)</f>
        <v>0</v>
      </c>
      <c r="AN100" s="27">
        <f>LARGE($J100:$AH100,6)</f>
        <v>0</v>
      </c>
      <c r="AO100" s="27">
        <f>LARGE($J100:$AH100,7)</f>
        <v>0</v>
      </c>
      <c r="AP100" s="27">
        <f>LARGE($J100:$AH100,8)</f>
        <v>0</v>
      </c>
      <c r="AQ100" s="27">
        <f>LARGE($J100:$AH100,9)</f>
        <v>0</v>
      </c>
      <c r="AR100" s="21">
        <f>LARGE($J100:$AH100,10)</f>
        <v>0</v>
      </c>
      <c r="AS100" s="37" t="s">
        <v>190</v>
      </c>
    </row>
    <row r="101" spans="1:45" x14ac:dyDescent="0.3">
      <c r="A101" s="35" t="s">
        <v>229</v>
      </c>
      <c r="B101" s="33">
        <v>12.5</v>
      </c>
      <c r="C101" s="17"/>
      <c r="D101" s="24"/>
      <c r="E101" s="24"/>
      <c r="F101" s="24"/>
      <c r="G101" s="24">
        <v>1</v>
      </c>
      <c r="H101" s="25">
        <f>SUM(J101:AH101)</f>
        <v>73</v>
      </c>
      <c r="I101" s="26">
        <f>AVERAGE($AI101:$AR101)</f>
        <v>7.3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36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37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7">
        <f>LARGE($J101:AH101,1)</f>
        <v>37</v>
      </c>
      <c r="AJ101" s="27">
        <f>LARGE($J101:$AH101,2)</f>
        <v>36</v>
      </c>
      <c r="AK101" s="27">
        <f>LARGE($J101:$AH101,3)</f>
        <v>0</v>
      </c>
      <c r="AL101" s="27">
        <f>LARGE($J101:$AH101,4)</f>
        <v>0</v>
      </c>
      <c r="AM101" s="27">
        <f>LARGE($J101:$AH101,5)</f>
        <v>0</v>
      </c>
      <c r="AN101" s="27">
        <f>LARGE($J101:$AH101,6)</f>
        <v>0</v>
      </c>
      <c r="AO101" s="27">
        <f>LARGE($J101:$AH101,7)</f>
        <v>0</v>
      </c>
      <c r="AP101" s="27">
        <f>LARGE($J101:$AH101,8)</f>
        <v>0</v>
      </c>
      <c r="AQ101" s="27">
        <f>LARGE($J101:$AH101,9)</f>
        <v>0</v>
      </c>
      <c r="AR101" s="21">
        <f>LARGE($J101:$AH101,10)</f>
        <v>0</v>
      </c>
      <c r="AS101" s="38" t="s">
        <v>222</v>
      </c>
    </row>
    <row r="102" spans="1:45" x14ac:dyDescent="0.3">
      <c r="A102" s="34" t="s">
        <v>247</v>
      </c>
      <c r="B102" s="40">
        <v>9.3000000000000007</v>
      </c>
      <c r="C102" s="17"/>
      <c r="D102" s="24"/>
      <c r="E102" s="24"/>
      <c r="F102" s="24"/>
      <c r="G102" s="24"/>
      <c r="H102" s="25">
        <f>SUM(J102:AH102)</f>
        <v>62</v>
      </c>
      <c r="I102" s="26">
        <f>AVERAGE($AI102:$AR102)</f>
        <v>6.2</v>
      </c>
      <c r="J102" s="20">
        <v>0</v>
      </c>
      <c r="K102" s="20">
        <v>0</v>
      </c>
      <c r="L102" s="20">
        <v>0</v>
      </c>
      <c r="M102" s="20"/>
      <c r="N102" s="20">
        <v>0</v>
      </c>
      <c r="O102" s="20">
        <v>0</v>
      </c>
      <c r="P102" s="20"/>
      <c r="Q102" s="20">
        <v>36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26</v>
      </c>
      <c r="AE102" s="20">
        <v>0</v>
      </c>
      <c r="AF102" s="20">
        <v>0</v>
      </c>
      <c r="AG102" s="20">
        <v>0</v>
      </c>
      <c r="AH102" s="20">
        <v>0</v>
      </c>
      <c r="AI102" s="27">
        <f>LARGE($J102:AH102,1)</f>
        <v>36</v>
      </c>
      <c r="AJ102" s="27">
        <f>LARGE($J102:$AH102,2)</f>
        <v>26</v>
      </c>
      <c r="AK102" s="27">
        <f>LARGE($J102:$AH102,3)</f>
        <v>0</v>
      </c>
      <c r="AL102" s="27">
        <f>LARGE($J102:$AH102,4)</f>
        <v>0</v>
      </c>
      <c r="AM102" s="27">
        <f>LARGE($J102:$AH102,5)</f>
        <v>0</v>
      </c>
      <c r="AN102" s="27">
        <f>LARGE($J102:$AH102,6)</f>
        <v>0</v>
      </c>
      <c r="AO102" s="27">
        <f>LARGE($J102:$AH102,7)</f>
        <v>0</v>
      </c>
      <c r="AP102" s="27">
        <f>LARGE($J102:$AH102,8)</f>
        <v>0</v>
      </c>
      <c r="AQ102" s="27">
        <f>LARGE($J102:$AH102,9)</f>
        <v>0</v>
      </c>
      <c r="AR102" s="21">
        <f>LARGE($J102:$AH102,10)</f>
        <v>0</v>
      </c>
      <c r="AS102" s="38" t="s">
        <v>244</v>
      </c>
    </row>
    <row r="103" spans="1:45" x14ac:dyDescent="0.3">
      <c r="A103" s="35" t="s">
        <v>186</v>
      </c>
      <c r="B103" s="40">
        <v>21.9</v>
      </c>
      <c r="C103" s="17"/>
      <c r="D103" s="24"/>
      <c r="E103" s="24"/>
      <c r="F103" s="24"/>
      <c r="G103" s="24"/>
      <c r="H103" s="25">
        <f>SUM(J103:AH103)</f>
        <v>55</v>
      </c>
      <c r="I103" s="26">
        <f>AVERAGE($AI103:$AR103)</f>
        <v>5.5</v>
      </c>
      <c r="J103" s="20">
        <v>0</v>
      </c>
      <c r="K103" s="20">
        <v>0</v>
      </c>
      <c r="L103" s="20">
        <v>29</v>
      </c>
      <c r="M103" s="20">
        <v>0</v>
      </c>
      <c r="N103" s="20">
        <v>26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7">
        <f>LARGE($J103:AH103,1)</f>
        <v>29</v>
      </c>
      <c r="AJ103" s="27">
        <f>LARGE($J103:$AH103,2)</f>
        <v>26</v>
      </c>
      <c r="AK103" s="27">
        <f>LARGE($J103:$AH103,3)</f>
        <v>0</v>
      </c>
      <c r="AL103" s="27">
        <f>LARGE($J103:$AH103,4)</f>
        <v>0</v>
      </c>
      <c r="AM103" s="27">
        <f>LARGE($J103:$AH103,5)</f>
        <v>0</v>
      </c>
      <c r="AN103" s="27">
        <f>LARGE($J103:$AH103,6)</f>
        <v>0</v>
      </c>
      <c r="AO103" s="27">
        <f>LARGE($J103:$AH103,7)</f>
        <v>0</v>
      </c>
      <c r="AP103" s="27">
        <f>LARGE($J103:$AH103,8)</f>
        <v>0</v>
      </c>
      <c r="AQ103" s="27">
        <f>LARGE($J103:$AH103,9)</f>
        <v>0</v>
      </c>
      <c r="AR103" s="21">
        <f>LARGE($J103:$AH103,10)</f>
        <v>0</v>
      </c>
      <c r="AS103" s="38" t="s">
        <v>196</v>
      </c>
    </row>
    <row r="104" spans="1:45" x14ac:dyDescent="0.3">
      <c r="A104" s="30" t="s">
        <v>212</v>
      </c>
      <c r="B104" s="33">
        <v>16.899999999999999</v>
      </c>
      <c r="C104" s="17"/>
      <c r="D104" s="24"/>
      <c r="E104" s="24"/>
      <c r="F104" s="24"/>
      <c r="G104" s="24"/>
      <c r="H104" s="25">
        <f>SUM(J104:AH104)</f>
        <v>52</v>
      </c>
      <c r="I104" s="26">
        <f>AVERAGE($AI104:$AR104)</f>
        <v>5.2</v>
      </c>
      <c r="J104" s="20">
        <v>0</v>
      </c>
      <c r="K104" s="20">
        <v>0</v>
      </c>
      <c r="L104" s="20">
        <v>0</v>
      </c>
      <c r="M104" s="20">
        <v>0</v>
      </c>
      <c r="N104" s="20">
        <v>23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29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7">
        <f>LARGE($J104:AH104,1)</f>
        <v>29</v>
      </c>
      <c r="AJ104" s="27">
        <f>LARGE($J104:$AH104,2)</f>
        <v>23</v>
      </c>
      <c r="AK104" s="27">
        <f>LARGE($J104:$AH104,3)</f>
        <v>0</v>
      </c>
      <c r="AL104" s="27">
        <f>LARGE($J104:$AH104,4)</f>
        <v>0</v>
      </c>
      <c r="AM104" s="27">
        <f>LARGE($J104:$AH104,5)</f>
        <v>0</v>
      </c>
      <c r="AN104" s="27">
        <f>LARGE($J104:$AH104,6)</f>
        <v>0</v>
      </c>
      <c r="AO104" s="27">
        <f>LARGE($J104:$AH104,7)</f>
        <v>0</v>
      </c>
      <c r="AP104" s="27">
        <f>LARGE($J104:$AH104,8)</f>
        <v>0</v>
      </c>
      <c r="AQ104" s="27">
        <f>LARGE($J104:$AH104,9)</f>
        <v>0</v>
      </c>
      <c r="AR104" s="21">
        <f>LARGE($J104:$AH104,10)</f>
        <v>0</v>
      </c>
      <c r="AS104" s="37" t="s">
        <v>205</v>
      </c>
    </row>
    <row r="105" spans="1:45" x14ac:dyDescent="0.3">
      <c r="A105" s="34" t="s">
        <v>252</v>
      </c>
      <c r="B105" s="40">
        <v>29.4</v>
      </c>
      <c r="C105" s="17"/>
      <c r="D105" s="24"/>
      <c r="E105" s="24"/>
      <c r="F105" s="24"/>
      <c r="G105" s="24"/>
      <c r="H105" s="25">
        <f>SUM(J105:AH105)</f>
        <v>51</v>
      </c>
      <c r="I105" s="26">
        <f>AVERAGE($AI105:$AR105)</f>
        <v>5.0999999999999996</v>
      </c>
      <c r="J105" s="20">
        <v>0</v>
      </c>
      <c r="K105" s="20">
        <v>0</v>
      </c>
      <c r="L105" s="20">
        <v>0</v>
      </c>
      <c r="M105" s="20"/>
      <c r="N105" s="20">
        <v>0</v>
      </c>
      <c r="O105" s="20">
        <v>0</v>
      </c>
      <c r="P105" s="20"/>
      <c r="Q105" s="20">
        <v>0</v>
      </c>
      <c r="R105" s="20">
        <v>25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26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7">
        <f>LARGE($J105:AH105,1)</f>
        <v>26</v>
      </c>
      <c r="AJ105" s="27">
        <f>LARGE($J105:$AH105,2)</f>
        <v>25</v>
      </c>
      <c r="AK105" s="27">
        <f>LARGE($J105:$AH105,3)</f>
        <v>0</v>
      </c>
      <c r="AL105" s="27">
        <f>LARGE($J105:$AH105,4)</f>
        <v>0</v>
      </c>
      <c r="AM105" s="27">
        <f>LARGE($J105:$AH105,5)</f>
        <v>0</v>
      </c>
      <c r="AN105" s="27">
        <f>LARGE($J105:$AH105,6)</f>
        <v>0</v>
      </c>
      <c r="AO105" s="27">
        <f>LARGE($J105:$AH105,7)</f>
        <v>0</v>
      </c>
      <c r="AP105" s="27">
        <f>LARGE($J105:$AH105,8)</f>
        <v>0</v>
      </c>
      <c r="AQ105" s="27">
        <f>LARGE($J105:$AH105,9)</f>
        <v>0</v>
      </c>
      <c r="AR105" s="21">
        <f>LARGE($J105:$AH105,10)</f>
        <v>0</v>
      </c>
      <c r="AS105" s="38" t="s">
        <v>250</v>
      </c>
    </row>
    <row r="106" spans="1:45" x14ac:dyDescent="0.3">
      <c r="A106" s="34" t="s">
        <v>260</v>
      </c>
      <c r="B106" s="40">
        <v>5.8</v>
      </c>
      <c r="C106" s="17"/>
      <c r="D106" s="24"/>
      <c r="E106" s="24"/>
      <c r="F106" s="24">
        <v>1</v>
      </c>
      <c r="G106" s="24"/>
      <c r="H106" s="25">
        <f>SUM(J106:AH106)</f>
        <v>48</v>
      </c>
      <c r="I106" s="26">
        <f>AVERAGE($AI106:$AR106)</f>
        <v>4.8</v>
      </c>
      <c r="J106" s="20">
        <v>0</v>
      </c>
      <c r="K106" s="20">
        <v>0</v>
      </c>
      <c r="L106" s="20">
        <v>0</v>
      </c>
      <c r="M106" s="20"/>
      <c r="N106" s="20">
        <v>0</v>
      </c>
      <c r="O106" s="20">
        <v>0</v>
      </c>
      <c r="P106" s="20"/>
      <c r="Q106" s="20">
        <v>0</v>
      </c>
      <c r="R106" s="20">
        <v>0</v>
      </c>
      <c r="S106" s="20">
        <v>0</v>
      </c>
      <c r="T106" s="20">
        <v>20</v>
      </c>
      <c r="U106" s="20">
        <v>28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7">
        <f>LARGE($J106:AH106,1)</f>
        <v>28</v>
      </c>
      <c r="AJ106" s="27">
        <f>LARGE($J106:$AH106,2)</f>
        <v>20</v>
      </c>
      <c r="AK106" s="27">
        <f>LARGE($J106:$AH106,3)</f>
        <v>0</v>
      </c>
      <c r="AL106" s="27">
        <f>LARGE($J106:$AH106,4)</f>
        <v>0</v>
      </c>
      <c r="AM106" s="27">
        <f>LARGE($J106:$AH106,5)</f>
        <v>0</v>
      </c>
      <c r="AN106" s="27">
        <f>LARGE($J106:$AH106,6)</f>
        <v>0</v>
      </c>
      <c r="AO106" s="27">
        <f>LARGE($J106:$AH106,7)</f>
        <v>0</v>
      </c>
      <c r="AP106" s="27">
        <f>LARGE($J106:$AH106,8)</f>
        <v>0</v>
      </c>
      <c r="AQ106" s="27">
        <f>LARGE($J106:$AH106,9)</f>
        <v>0</v>
      </c>
      <c r="AR106" s="21">
        <f>LARGE($J106:$AH106,10)</f>
        <v>0</v>
      </c>
      <c r="AS106" s="38" t="s">
        <v>257</v>
      </c>
    </row>
    <row r="107" spans="1:45" x14ac:dyDescent="0.3">
      <c r="A107" s="35" t="s">
        <v>259</v>
      </c>
      <c r="B107" s="33">
        <v>17.8</v>
      </c>
      <c r="C107" s="17"/>
      <c r="D107" s="24"/>
      <c r="E107" s="24"/>
      <c r="F107" s="24"/>
      <c r="G107" s="24">
        <v>1</v>
      </c>
      <c r="H107" s="25">
        <f>SUM(J107:AH107)</f>
        <v>45</v>
      </c>
      <c r="I107" s="26">
        <f>AVERAGE($AI107:$AR107)</f>
        <v>4.5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/>
      <c r="Q107" s="20">
        <v>0</v>
      </c>
      <c r="R107" s="20">
        <v>0</v>
      </c>
      <c r="S107" s="20">
        <v>0</v>
      </c>
      <c r="T107" s="20">
        <v>33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12</v>
      </c>
      <c r="AE107" s="20">
        <v>0</v>
      </c>
      <c r="AF107" s="20">
        <v>0</v>
      </c>
      <c r="AG107" s="20">
        <v>0</v>
      </c>
      <c r="AH107" s="20">
        <v>0</v>
      </c>
      <c r="AI107" s="27">
        <f>LARGE($J107:AH107,1)</f>
        <v>33</v>
      </c>
      <c r="AJ107" s="27">
        <f>LARGE($J107:$AH107,2)</f>
        <v>12</v>
      </c>
      <c r="AK107" s="27">
        <f>LARGE($J107:$AH107,3)</f>
        <v>0</v>
      </c>
      <c r="AL107" s="27">
        <f>LARGE($J107:$AH107,4)</f>
        <v>0</v>
      </c>
      <c r="AM107" s="27">
        <f>LARGE($J107:$AH107,5)</f>
        <v>0</v>
      </c>
      <c r="AN107" s="27">
        <f>LARGE($J107:$AH107,6)</f>
        <v>0</v>
      </c>
      <c r="AO107" s="27">
        <f>LARGE($J107:$AH107,7)</f>
        <v>0</v>
      </c>
      <c r="AP107" s="27">
        <f>LARGE($J107:$AH107,8)</f>
        <v>0</v>
      </c>
      <c r="AQ107" s="27">
        <f>LARGE($J107:$AH107,9)</f>
        <v>0</v>
      </c>
      <c r="AR107" s="21">
        <f>LARGE($J107:$AH107,10)</f>
        <v>0</v>
      </c>
      <c r="AS107" s="38" t="s">
        <v>256</v>
      </c>
    </row>
    <row r="108" spans="1:45" x14ac:dyDescent="0.3">
      <c r="A108" s="30" t="s">
        <v>258</v>
      </c>
      <c r="B108" s="33">
        <v>26.1</v>
      </c>
      <c r="C108" s="17"/>
      <c r="D108" s="24"/>
      <c r="E108" s="24"/>
      <c r="F108" s="24"/>
      <c r="G108" s="24"/>
      <c r="H108" s="25">
        <f>SUM(J108:AH108)</f>
        <v>44</v>
      </c>
      <c r="I108" s="26">
        <f>AVERAGE($AI108:$AR108)</f>
        <v>4.4000000000000004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/>
      <c r="Q108" s="20">
        <v>0</v>
      </c>
      <c r="R108" s="20">
        <v>0</v>
      </c>
      <c r="S108" s="20">
        <v>0</v>
      </c>
      <c r="T108" s="20">
        <v>21</v>
      </c>
      <c r="U108" s="20">
        <v>0</v>
      </c>
      <c r="V108" s="20">
        <v>0</v>
      </c>
      <c r="W108" s="20">
        <v>23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7">
        <f>LARGE($J108:AH108,1)</f>
        <v>23</v>
      </c>
      <c r="AJ108" s="27">
        <f>LARGE($J108:$AH108,2)</f>
        <v>21</v>
      </c>
      <c r="AK108" s="27">
        <f>LARGE($J108:$AH108,3)</f>
        <v>0</v>
      </c>
      <c r="AL108" s="27">
        <f>LARGE($J108:$AH108,4)</f>
        <v>0</v>
      </c>
      <c r="AM108" s="27">
        <f>LARGE($J108:$AH108,5)</f>
        <v>0</v>
      </c>
      <c r="AN108" s="27">
        <f>LARGE($J108:$AH108,6)</f>
        <v>0</v>
      </c>
      <c r="AO108" s="27">
        <f>LARGE($J108:$AH108,7)</f>
        <v>0</v>
      </c>
      <c r="AP108" s="27">
        <f>LARGE($J108:$AH108,8)</f>
        <v>0</v>
      </c>
      <c r="AQ108" s="27">
        <f>LARGE($J108:$AH108,9)</f>
        <v>0</v>
      </c>
      <c r="AR108" s="21">
        <f>LARGE($J108:$AH108,10)</f>
        <v>0</v>
      </c>
      <c r="AS108" s="37" t="s">
        <v>255</v>
      </c>
    </row>
    <row r="109" spans="1:45" x14ac:dyDescent="0.3">
      <c r="A109" s="34" t="s">
        <v>230</v>
      </c>
      <c r="B109" s="40">
        <v>13.4</v>
      </c>
      <c r="C109" s="17"/>
      <c r="D109" s="24"/>
      <c r="E109" s="24"/>
      <c r="F109" s="24"/>
      <c r="G109" s="24">
        <v>1</v>
      </c>
      <c r="H109" s="25">
        <f>SUM(J109:AH109)</f>
        <v>34</v>
      </c>
      <c r="I109" s="26">
        <f>AVERAGE($AI109:$AR109)</f>
        <v>3.4</v>
      </c>
      <c r="J109" s="20">
        <v>0</v>
      </c>
      <c r="K109" s="20">
        <v>0</v>
      </c>
      <c r="L109" s="20">
        <v>0</v>
      </c>
      <c r="M109" s="20"/>
      <c r="N109" s="20">
        <v>0</v>
      </c>
      <c r="O109" s="20">
        <v>34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7">
        <f>LARGE($J109:AH109,1)</f>
        <v>34</v>
      </c>
      <c r="AJ109" s="27">
        <f>LARGE($J109:$AH109,2)</f>
        <v>0</v>
      </c>
      <c r="AK109" s="27">
        <f>LARGE($J109:$AH109,3)</f>
        <v>0</v>
      </c>
      <c r="AL109" s="27">
        <f>LARGE($J109:$AH109,4)</f>
        <v>0</v>
      </c>
      <c r="AM109" s="27">
        <f>LARGE($J109:$AH109,5)</f>
        <v>0</v>
      </c>
      <c r="AN109" s="27">
        <f>LARGE($J109:$AH109,6)</f>
        <v>0</v>
      </c>
      <c r="AO109" s="27">
        <f>LARGE($J109:$AH109,7)</f>
        <v>0</v>
      </c>
      <c r="AP109" s="27">
        <f>LARGE($J109:$AH109,8)</f>
        <v>0</v>
      </c>
      <c r="AQ109" s="27">
        <f>LARGE($J109:$AH109,9)</f>
        <v>0</v>
      </c>
      <c r="AR109" s="21">
        <f>LARGE($J109:$AH109,10)</f>
        <v>0</v>
      </c>
      <c r="AS109" s="38" t="s">
        <v>223</v>
      </c>
    </row>
    <row r="110" spans="1:45" x14ac:dyDescent="0.3">
      <c r="A110" s="34" t="s">
        <v>274</v>
      </c>
      <c r="B110" s="40">
        <v>12.7</v>
      </c>
      <c r="C110" s="17"/>
      <c r="D110" s="24"/>
      <c r="E110" s="24"/>
      <c r="F110" s="24"/>
      <c r="G110" s="24"/>
      <c r="H110" s="25">
        <f>SUM(J110:AH110)</f>
        <v>34</v>
      </c>
      <c r="I110" s="26">
        <f>AVERAGE($AI110:$AR110)</f>
        <v>3.4</v>
      </c>
      <c r="J110" s="20">
        <v>0</v>
      </c>
      <c r="K110" s="20">
        <v>0</v>
      </c>
      <c r="L110" s="20">
        <v>0</v>
      </c>
      <c r="M110" s="20"/>
      <c r="N110" s="20">
        <v>0</v>
      </c>
      <c r="O110" s="20">
        <v>0</v>
      </c>
      <c r="P110" s="20"/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/>
      <c r="AA110" s="20">
        <v>0</v>
      </c>
      <c r="AB110" s="20">
        <v>0</v>
      </c>
      <c r="AC110" s="20">
        <v>34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7">
        <f>LARGE($J110:AH110,1)</f>
        <v>34</v>
      </c>
      <c r="AJ110" s="27">
        <f>LARGE($J110:$AH110,2)</f>
        <v>0</v>
      </c>
      <c r="AK110" s="27">
        <f>LARGE($J110:$AH110,3)</f>
        <v>0</v>
      </c>
      <c r="AL110" s="27">
        <f>LARGE($J110:$AH110,4)</f>
        <v>0</v>
      </c>
      <c r="AM110" s="27">
        <f>LARGE($J110:$AH110,5)</f>
        <v>0</v>
      </c>
      <c r="AN110" s="27">
        <f>LARGE($J110:$AH110,6)</f>
        <v>0</v>
      </c>
      <c r="AO110" s="27">
        <f>LARGE($J110:$AH110,7)</f>
        <v>0</v>
      </c>
      <c r="AP110" s="27">
        <f>LARGE($J110:$AH110,8)</f>
        <v>0</v>
      </c>
      <c r="AQ110" s="27">
        <f>LARGE($J110:$AH110,9)</f>
        <v>0</v>
      </c>
      <c r="AR110" s="21">
        <f>LARGE($J110:$AH110,10)</f>
        <v>0</v>
      </c>
      <c r="AS110" s="38" t="s">
        <v>272</v>
      </c>
    </row>
    <row r="111" spans="1:45" x14ac:dyDescent="0.3">
      <c r="A111" s="30" t="s">
        <v>261</v>
      </c>
      <c r="B111" s="33">
        <v>6.1</v>
      </c>
      <c r="C111" s="17"/>
      <c r="D111" s="24"/>
      <c r="E111" s="24">
        <v>1</v>
      </c>
      <c r="F111" s="24"/>
      <c r="G111" s="24">
        <v>1</v>
      </c>
      <c r="H111" s="25">
        <f>SUM(J111:AH111)</f>
        <v>28</v>
      </c>
      <c r="I111" s="26">
        <f>AVERAGE($AI111:$AR111)</f>
        <v>2.8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/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28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7">
        <f>LARGE($J111:AH111,1)</f>
        <v>28</v>
      </c>
      <c r="AJ111" s="27">
        <f>LARGE($J111:$AH111,2)</f>
        <v>0</v>
      </c>
      <c r="AK111" s="27">
        <f>LARGE($J111:$AH111,3)</f>
        <v>0</v>
      </c>
      <c r="AL111" s="27">
        <f>LARGE($J111:$AH111,4)</f>
        <v>0</v>
      </c>
      <c r="AM111" s="27">
        <f>LARGE($J111:$AH111,5)</f>
        <v>0</v>
      </c>
      <c r="AN111" s="27">
        <f>LARGE($J111:$AH111,6)</f>
        <v>0</v>
      </c>
      <c r="AO111" s="27">
        <f>LARGE($J111:$AH111,7)</f>
        <v>0</v>
      </c>
      <c r="AP111" s="27">
        <f>LARGE($J111:$AH111,8)</f>
        <v>0</v>
      </c>
      <c r="AQ111" s="27">
        <f>LARGE($J111:$AH111,9)</f>
        <v>0</v>
      </c>
      <c r="AR111" s="21">
        <f>LARGE($J111:$AH111,10)</f>
        <v>0</v>
      </c>
      <c r="AS111" s="37" t="s">
        <v>262</v>
      </c>
    </row>
    <row r="112" spans="1:45" x14ac:dyDescent="0.3">
      <c r="A112" s="35" t="s">
        <v>268</v>
      </c>
      <c r="B112" s="33">
        <v>16.7</v>
      </c>
      <c r="C112" s="17"/>
      <c r="D112" s="24"/>
      <c r="E112" s="24"/>
      <c r="F112" s="24"/>
      <c r="G112" s="24"/>
      <c r="H112" s="25">
        <f>SUM(J112:AH112)</f>
        <v>28</v>
      </c>
      <c r="I112" s="26">
        <f>AVERAGE($AI112:$AR112)</f>
        <v>2.8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/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28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7">
        <f>LARGE($J112:AH112,1)</f>
        <v>28</v>
      </c>
      <c r="AJ112" s="27">
        <f>LARGE($J112:$AH112,2)</f>
        <v>0</v>
      </c>
      <c r="AK112" s="27">
        <f>LARGE($J112:$AH112,3)</f>
        <v>0</v>
      </c>
      <c r="AL112" s="27">
        <f>LARGE($J112:$AH112,4)</f>
        <v>0</v>
      </c>
      <c r="AM112" s="27">
        <f>LARGE($J112:$AH112,5)</f>
        <v>0</v>
      </c>
      <c r="AN112" s="27">
        <f>LARGE($J112:$AH112,6)</f>
        <v>0</v>
      </c>
      <c r="AO112" s="27">
        <f>LARGE($J112:$AH112,7)</f>
        <v>0</v>
      </c>
      <c r="AP112" s="27">
        <f>LARGE($J112:$AH112,8)</f>
        <v>0</v>
      </c>
      <c r="AQ112" s="27">
        <f>LARGE($J112:$AH112,9)</f>
        <v>0</v>
      </c>
      <c r="AR112" s="21">
        <f>LARGE($J112:$AH112,10)</f>
        <v>0</v>
      </c>
      <c r="AS112" s="37" t="s">
        <v>266</v>
      </c>
    </row>
    <row r="113" spans="1:45" x14ac:dyDescent="0.3">
      <c r="A113" s="35" t="s">
        <v>269</v>
      </c>
      <c r="B113" s="44">
        <v>19</v>
      </c>
      <c r="C113" s="17"/>
      <c r="D113" s="24"/>
      <c r="E113" s="24"/>
      <c r="F113" s="24"/>
      <c r="G113" s="24"/>
      <c r="H113" s="25">
        <f>SUM(J113:AH113)</f>
        <v>28</v>
      </c>
      <c r="I113" s="26">
        <f>AVERAGE($AI113:$AR113)</f>
        <v>2.8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/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28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7">
        <f>LARGE($J113:AH113,1)</f>
        <v>28</v>
      </c>
      <c r="AJ113" s="27">
        <f>LARGE($J113:$AH113,2)</f>
        <v>0</v>
      </c>
      <c r="AK113" s="27">
        <f>LARGE($J113:$AH113,3)</f>
        <v>0</v>
      </c>
      <c r="AL113" s="27">
        <f>LARGE($J113:$AH113,4)</f>
        <v>0</v>
      </c>
      <c r="AM113" s="27">
        <f>LARGE($J113:$AH113,5)</f>
        <v>0</v>
      </c>
      <c r="AN113" s="27">
        <f>LARGE($J113:$AH113,6)</f>
        <v>0</v>
      </c>
      <c r="AO113" s="27">
        <f>LARGE($J113:$AH113,7)</f>
        <v>0</v>
      </c>
      <c r="AP113" s="27">
        <f>LARGE($J113:$AH113,8)</f>
        <v>0</v>
      </c>
      <c r="AQ113" s="27">
        <f>LARGE($J113:$AH113,9)</f>
        <v>0</v>
      </c>
      <c r="AR113" s="21">
        <f>LARGE($J113:$AH113,10)</f>
        <v>0</v>
      </c>
      <c r="AS113" s="37" t="s">
        <v>267</v>
      </c>
    </row>
    <row r="114" spans="1:45" x14ac:dyDescent="0.3">
      <c r="A114" s="30" t="s">
        <v>182</v>
      </c>
      <c r="B114" s="40">
        <v>18.3</v>
      </c>
      <c r="C114" s="17"/>
      <c r="D114" s="24"/>
      <c r="E114" s="24"/>
      <c r="F114" s="24"/>
      <c r="G114" s="24"/>
      <c r="H114" s="25">
        <f>SUM(J114:AH114)</f>
        <v>27</v>
      </c>
      <c r="I114" s="26">
        <f>AVERAGE($AI114:$AR114)</f>
        <v>2.7</v>
      </c>
      <c r="J114" s="20">
        <v>0</v>
      </c>
      <c r="K114" s="20">
        <v>0</v>
      </c>
      <c r="L114" s="20">
        <v>27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7">
        <f>LARGE($J114:AH114,1)</f>
        <v>27</v>
      </c>
      <c r="AJ114" s="27">
        <f>LARGE($J114:$AH114,2)</f>
        <v>0</v>
      </c>
      <c r="AK114" s="27">
        <f>LARGE($J114:$AH114,3)</f>
        <v>0</v>
      </c>
      <c r="AL114" s="27">
        <f>LARGE($J114:$AH114,4)</f>
        <v>0</v>
      </c>
      <c r="AM114" s="27">
        <f>LARGE($J114:$AH114,5)</f>
        <v>0</v>
      </c>
      <c r="AN114" s="27">
        <f>LARGE($J114:$AH114,6)</f>
        <v>0</v>
      </c>
      <c r="AO114" s="27">
        <f>LARGE($J114:$AH114,7)</f>
        <v>0</v>
      </c>
      <c r="AP114" s="27">
        <f>LARGE($J114:$AH114,8)</f>
        <v>0</v>
      </c>
      <c r="AQ114" s="27">
        <f>LARGE($J114:$AH114,9)</f>
        <v>0</v>
      </c>
      <c r="AR114" s="21">
        <f>LARGE($J114:$AH114,10)</f>
        <v>0</v>
      </c>
      <c r="AS114" s="37" t="s">
        <v>192</v>
      </c>
    </row>
    <row r="115" spans="1:45" x14ac:dyDescent="0.3">
      <c r="A115" s="30" t="s">
        <v>238</v>
      </c>
      <c r="B115" s="33">
        <v>27.9</v>
      </c>
      <c r="C115" s="17"/>
      <c r="D115" s="24"/>
      <c r="E115" s="24"/>
      <c r="F115" s="24"/>
      <c r="G115" s="24"/>
      <c r="H115" s="25">
        <f>SUM(J115:AH115)</f>
        <v>27</v>
      </c>
      <c r="I115" s="26">
        <f>AVERAGE($AI115:$AR115)</f>
        <v>2.7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27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7">
        <f>LARGE($J115:AH115,1)</f>
        <v>27</v>
      </c>
      <c r="AJ115" s="27">
        <f>LARGE($J115:$AH115,2)</f>
        <v>0</v>
      </c>
      <c r="AK115" s="27">
        <f>LARGE($J115:$AH115,3)</f>
        <v>0</v>
      </c>
      <c r="AL115" s="27">
        <f>LARGE($J115:$AH115,4)</f>
        <v>0</v>
      </c>
      <c r="AM115" s="27">
        <f>LARGE($J115:$AH115,5)</f>
        <v>0</v>
      </c>
      <c r="AN115" s="27">
        <f>LARGE($J115:$AH115,6)</f>
        <v>0</v>
      </c>
      <c r="AO115" s="27">
        <f>LARGE($J115:$AH115,7)</f>
        <v>0</v>
      </c>
      <c r="AP115" s="27">
        <f>LARGE($J115:$AH115,8)</f>
        <v>0</v>
      </c>
      <c r="AQ115" s="27">
        <f>LARGE($J115:$AH115,9)</f>
        <v>0</v>
      </c>
      <c r="AR115" s="21">
        <f>LARGE($J115:$AH115,10)</f>
        <v>0</v>
      </c>
      <c r="AS115" s="38" t="s">
        <v>232</v>
      </c>
    </row>
    <row r="116" spans="1:45" x14ac:dyDescent="0.3">
      <c r="A116" s="34" t="s">
        <v>273</v>
      </c>
      <c r="B116" s="40">
        <v>17.2</v>
      </c>
      <c r="C116" s="17"/>
      <c r="D116" s="24"/>
      <c r="E116" s="24"/>
      <c r="F116" s="24"/>
      <c r="G116" s="24"/>
      <c r="H116" s="25">
        <f>SUM(J116:AH116)</f>
        <v>25</v>
      </c>
      <c r="I116" s="26">
        <f>AVERAGE($AI116:$AR116)</f>
        <v>2.5</v>
      </c>
      <c r="J116" s="20">
        <v>0</v>
      </c>
      <c r="K116" s="20">
        <v>0</v>
      </c>
      <c r="L116" s="20">
        <v>0</v>
      </c>
      <c r="M116" s="20"/>
      <c r="N116" s="20">
        <v>0</v>
      </c>
      <c r="O116" s="20">
        <v>0</v>
      </c>
      <c r="P116" s="20"/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/>
      <c r="AA116" s="20">
        <v>0</v>
      </c>
      <c r="AB116" s="20">
        <v>0</v>
      </c>
      <c r="AC116" s="20">
        <v>25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7">
        <f>LARGE($J116:AH116,1)</f>
        <v>25</v>
      </c>
      <c r="AJ116" s="27">
        <f>LARGE($J116:$AH116,2)</f>
        <v>0</v>
      </c>
      <c r="AK116" s="27">
        <f>LARGE($J116:$AH116,3)</f>
        <v>0</v>
      </c>
      <c r="AL116" s="27">
        <f>LARGE($J116:$AH116,4)</f>
        <v>0</v>
      </c>
      <c r="AM116" s="27">
        <f>LARGE($J116:$AH116,5)</f>
        <v>0</v>
      </c>
      <c r="AN116" s="27">
        <f>LARGE($J116:$AH116,6)</f>
        <v>0</v>
      </c>
      <c r="AO116" s="27">
        <f>LARGE($J116:$AH116,7)</f>
        <v>0</v>
      </c>
      <c r="AP116" s="27">
        <f>LARGE($J116:$AH116,8)</f>
        <v>0</v>
      </c>
      <c r="AQ116" s="27">
        <f>LARGE($J116:$AH116,9)</f>
        <v>0</v>
      </c>
      <c r="AR116" s="21">
        <f>LARGE($J116:$AH116,10)</f>
        <v>0</v>
      </c>
      <c r="AS116" s="38" t="s">
        <v>271</v>
      </c>
    </row>
    <row r="117" spans="1:45" x14ac:dyDescent="0.3">
      <c r="A117" t="s">
        <v>159</v>
      </c>
      <c r="B117" s="40">
        <v>17.899999999999999</v>
      </c>
      <c r="C117" s="17"/>
      <c r="D117" s="24"/>
      <c r="E117" s="24"/>
      <c r="F117" s="24"/>
      <c r="G117" s="24"/>
      <c r="H117" s="25">
        <f>SUM(J117:AH117)</f>
        <v>23</v>
      </c>
      <c r="I117" s="26">
        <f>AVERAGE($AI117:$AR117)</f>
        <v>2.2999999999999998</v>
      </c>
      <c r="J117" s="20">
        <v>0</v>
      </c>
      <c r="K117" s="20">
        <v>23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7">
        <f>LARGE($J117:AH117,1)</f>
        <v>23</v>
      </c>
      <c r="AJ117" s="27">
        <f>LARGE($J117:$AH117,2)</f>
        <v>0</v>
      </c>
      <c r="AK117" s="27">
        <f>LARGE($J117:$AH117,3)</f>
        <v>0</v>
      </c>
      <c r="AL117" s="27">
        <f>LARGE($J117:$AH117,4)</f>
        <v>0</v>
      </c>
      <c r="AM117" s="27">
        <f>LARGE($J117:$AH117,5)</f>
        <v>0</v>
      </c>
      <c r="AN117" s="27">
        <f>LARGE($J117:$AH117,6)</f>
        <v>0</v>
      </c>
      <c r="AO117" s="27">
        <f>LARGE($J117:$AH117,7)</f>
        <v>0</v>
      </c>
      <c r="AP117" s="27">
        <f>LARGE($J117:$AH117,8)</f>
        <v>0</v>
      </c>
      <c r="AQ117" s="27">
        <f>LARGE($J117:$AH117,9)</f>
        <v>0</v>
      </c>
      <c r="AR117" s="21">
        <f>LARGE($J117:$AH117,10)</f>
        <v>0</v>
      </c>
      <c r="AS117" s="37" t="s">
        <v>174</v>
      </c>
    </row>
    <row r="118" spans="1:45" x14ac:dyDescent="0.3">
      <c r="A118" s="34" t="s">
        <v>248</v>
      </c>
      <c r="B118" s="40"/>
      <c r="C118" s="17"/>
      <c r="D118" s="24"/>
      <c r="E118" s="24"/>
      <c r="F118" s="24"/>
      <c r="G118" s="24"/>
      <c r="H118" s="25">
        <f>SUM(J118:AH118)</f>
        <v>23</v>
      </c>
      <c r="I118" s="26">
        <f>AVERAGE($AI118:$AR118)</f>
        <v>2.2999999999999998</v>
      </c>
      <c r="J118" s="20">
        <v>0</v>
      </c>
      <c r="K118" s="20">
        <v>0</v>
      </c>
      <c r="L118" s="20">
        <v>0</v>
      </c>
      <c r="M118" s="20"/>
      <c r="N118" s="20">
        <v>0</v>
      </c>
      <c r="O118" s="20">
        <v>0</v>
      </c>
      <c r="P118" s="20"/>
      <c r="Q118" s="20">
        <v>23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7">
        <f>LARGE($J118:AH118,1)</f>
        <v>23</v>
      </c>
      <c r="AJ118" s="27">
        <f>LARGE($J118:$AH118,2)</f>
        <v>0</v>
      </c>
      <c r="AK118" s="27">
        <f>LARGE($J118:$AH118,3)</f>
        <v>0</v>
      </c>
      <c r="AL118" s="27">
        <f>LARGE($J118:$AH118,4)</f>
        <v>0</v>
      </c>
      <c r="AM118" s="27">
        <f>LARGE($J118:$AH118,5)</f>
        <v>0</v>
      </c>
      <c r="AN118" s="27">
        <f>LARGE($J118:$AH118,6)</f>
        <v>0</v>
      </c>
      <c r="AO118" s="27">
        <f>LARGE($J118:$AH118,7)</f>
        <v>0</v>
      </c>
      <c r="AP118" s="27">
        <f>LARGE($J118:$AH118,8)</f>
        <v>0</v>
      </c>
      <c r="AQ118" s="27">
        <f>LARGE($J118:$AH118,9)</f>
        <v>0</v>
      </c>
      <c r="AR118" s="21">
        <f>LARGE($J118:$AH118,10)</f>
        <v>0</v>
      </c>
      <c r="AS118" s="38" t="s">
        <v>245</v>
      </c>
    </row>
    <row r="119" spans="1:45" x14ac:dyDescent="0.3">
      <c r="A119" s="30" t="s">
        <v>240</v>
      </c>
      <c r="B119" s="33">
        <v>18.3</v>
      </c>
      <c r="C119" s="17"/>
      <c r="D119" s="24"/>
      <c r="E119" s="24">
        <v>1</v>
      </c>
      <c r="F119" s="24"/>
      <c r="G119" s="24">
        <v>1</v>
      </c>
      <c r="H119" s="25">
        <f>SUM(J119:AH119)</f>
        <v>21</v>
      </c>
      <c r="I119" s="26">
        <f>AVERAGE($AI119:$AR119)</f>
        <v>2.1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21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7">
        <f>LARGE($J119:AH119,1)</f>
        <v>21</v>
      </c>
      <c r="AJ119" s="27">
        <f>LARGE($J119:$AH119,2)</f>
        <v>0</v>
      </c>
      <c r="AK119" s="27">
        <f>LARGE($J119:$AH119,3)</f>
        <v>0</v>
      </c>
      <c r="AL119" s="27">
        <f>LARGE($J119:$AH119,4)</f>
        <v>0</v>
      </c>
      <c r="AM119" s="27">
        <f>LARGE($J119:$AH119,5)</f>
        <v>0</v>
      </c>
      <c r="AN119" s="27">
        <f>LARGE($J119:$AH119,6)</f>
        <v>0</v>
      </c>
      <c r="AO119" s="27">
        <f>LARGE($J119:$AH119,7)</f>
        <v>0</v>
      </c>
      <c r="AP119" s="27">
        <f>LARGE($J119:$AH119,8)</f>
        <v>0</v>
      </c>
      <c r="AQ119" s="27">
        <f>LARGE($J119:$AH119,9)</f>
        <v>0</v>
      </c>
      <c r="AR119" s="21">
        <f>LARGE($J119:$AH119,10)</f>
        <v>0</v>
      </c>
      <c r="AS119" s="38" t="s">
        <v>234</v>
      </c>
    </row>
    <row r="120" spans="1:45" x14ac:dyDescent="0.3">
      <c r="A120" s="30" t="s">
        <v>224</v>
      </c>
      <c r="B120" s="33">
        <v>21.4</v>
      </c>
      <c r="C120" s="17"/>
      <c r="D120" s="24"/>
      <c r="E120" s="24"/>
      <c r="F120" s="24"/>
      <c r="G120" s="24"/>
      <c r="H120" s="25">
        <f>SUM(J120:AH120)</f>
        <v>21</v>
      </c>
      <c r="I120" s="26">
        <f>AVERAGE($AI120:$AR120)</f>
        <v>2.1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21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7">
        <f>LARGE($J120:AH120,1)</f>
        <v>21</v>
      </c>
      <c r="AJ120" s="27">
        <f>LARGE($J120:$AH120,2)</f>
        <v>0</v>
      </c>
      <c r="AK120" s="27">
        <f>LARGE($J120:$AH120,3)</f>
        <v>0</v>
      </c>
      <c r="AL120" s="27">
        <f>LARGE($J120:$AH120,4)</f>
        <v>0</v>
      </c>
      <c r="AM120" s="27">
        <f>LARGE($J120:$AH120,5)</f>
        <v>0</v>
      </c>
      <c r="AN120" s="27">
        <f>LARGE($J120:$AH120,6)</f>
        <v>0</v>
      </c>
      <c r="AO120" s="27">
        <f>LARGE($J120:$AH120,7)</f>
        <v>0</v>
      </c>
      <c r="AP120" s="27">
        <f>LARGE($J120:$AH120,8)</f>
        <v>0</v>
      </c>
      <c r="AQ120" s="27">
        <f>LARGE($J120:$AH120,9)</f>
        <v>0</v>
      </c>
      <c r="AR120" s="21">
        <f>LARGE($J120:$AH120,10)</f>
        <v>0</v>
      </c>
      <c r="AS120" s="37" t="s">
        <v>217</v>
      </c>
    </row>
    <row r="121" spans="1:45" x14ac:dyDescent="0.3">
      <c r="A121" s="34"/>
      <c r="B121" s="40"/>
      <c r="C121" s="17"/>
      <c r="D121" s="24"/>
      <c r="E121" s="24"/>
      <c r="F121" s="24"/>
      <c r="G121" s="24"/>
      <c r="H121" s="25">
        <f>SUM(J121:AH121)</f>
        <v>0</v>
      </c>
      <c r="I121" s="26">
        <f>AVERAGE($AI121:$AR121)</f>
        <v>0</v>
      </c>
      <c r="J121" s="20">
        <v>0</v>
      </c>
      <c r="K121" s="20">
        <v>0</v>
      </c>
      <c r="L121" s="20">
        <v>0</v>
      </c>
      <c r="M121" s="20"/>
      <c r="N121" s="20">
        <v>0</v>
      </c>
      <c r="O121" s="20">
        <v>0</v>
      </c>
      <c r="P121" s="20"/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/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0</v>
      </c>
      <c r="AI121" s="27">
        <f>LARGE($J121:AH121,1)</f>
        <v>0</v>
      </c>
      <c r="AJ121" s="27">
        <f>LARGE($J121:$AH121,2)</f>
        <v>0</v>
      </c>
      <c r="AK121" s="27">
        <f>LARGE($J121:$AH121,3)</f>
        <v>0</v>
      </c>
      <c r="AL121" s="27">
        <f>LARGE($J121:$AH121,4)</f>
        <v>0</v>
      </c>
      <c r="AM121" s="27">
        <f>LARGE($J121:$AH121,5)</f>
        <v>0</v>
      </c>
      <c r="AN121" s="27">
        <f>LARGE($J121:$AH121,6)</f>
        <v>0</v>
      </c>
      <c r="AO121" s="27">
        <f>LARGE($J121:$AH121,7)</f>
        <v>0</v>
      </c>
      <c r="AP121" s="27">
        <f>LARGE($J121:$AH121,8)</f>
        <v>0</v>
      </c>
      <c r="AQ121" s="27">
        <f>LARGE($J121:$AH121,9)</f>
        <v>0</v>
      </c>
      <c r="AR121" s="21">
        <f>LARGE($J121:$AH121,10)</f>
        <v>0</v>
      </c>
      <c r="AS121" s="38"/>
    </row>
    <row r="122" spans="1:45" x14ac:dyDescent="0.3">
      <c r="A122" s="34"/>
      <c r="B122" s="40"/>
      <c r="C122" s="17"/>
      <c r="D122" s="24"/>
      <c r="E122" s="24"/>
      <c r="F122" s="24"/>
      <c r="G122" s="24"/>
      <c r="H122" s="25">
        <f>SUM(J122:AH122)</f>
        <v>0</v>
      </c>
      <c r="I122" s="26">
        <f>AVERAGE($AI122:$AR122)</f>
        <v>0</v>
      </c>
      <c r="J122" s="20">
        <v>0</v>
      </c>
      <c r="K122" s="20">
        <v>0</v>
      </c>
      <c r="L122" s="20">
        <v>0</v>
      </c>
      <c r="M122" s="20"/>
      <c r="N122" s="20">
        <v>0</v>
      </c>
      <c r="O122" s="20">
        <v>0</v>
      </c>
      <c r="P122" s="20"/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/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7">
        <f>LARGE($J122:AH122,1)</f>
        <v>0</v>
      </c>
      <c r="AJ122" s="27">
        <f>LARGE($J122:$AH122,2)</f>
        <v>0</v>
      </c>
      <c r="AK122" s="27">
        <f>LARGE($J122:$AH122,3)</f>
        <v>0</v>
      </c>
      <c r="AL122" s="27">
        <f>LARGE($J122:$AH122,4)</f>
        <v>0</v>
      </c>
      <c r="AM122" s="27">
        <f>LARGE($J122:$AH122,5)</f>
        <v>0</v>
      </c>
      <c r="AN122" s="27">
        <f>LARGE($J122:$AH122,6)</f>
        <v>0</v>
      </c>
      <c r="AO122" s="27">
        <f>LARGE($J122:$AH122,7)</f>
        <v>0</v>
      </c>
      <c r="AP122" s="27">
        <f>LARGE($J122:$AH122,8)</f>
        <v>0</v>
      </c>
      <c r="AQ122" s="27">
        <f>LARGE($J122:$AH122,9)</f>
        <v>0</v>
      </c>
      <c r="AR122" s="21">
        <f>LARGE($J122:$AH122,10)</f>
        <v>0</v>
      </c>
      <c r="AS122" s="38"/>
    </row>
    <row r="123" spans="1:45" x14ac:dyDescent="0.3">
      <c r="A123" s="34"/>
      <c r="B123" s="40"/>
      <c r="C123" s="17"/>
      <c r="D123" s="24"/>
      <c r="E123" s="24"/>
      <c r="F123" s="24"/>
      <c r="G123" s="24"/>
      <c r="H123" s="25">
        <f>SUM(J123:AH123)</f>
        <v>0</v>
      </c>
      <c r="I123" s="26">
        <f>AVERAGE($AI123:$AR123)</f>
        <v>0</v>
      </c>
      <c r="J123" s="20">
        <v>0</v>
      </c>
      <c r="K123" s="20">
        <v>0</v>
      </c>
      <c r="L123" s="20">
        <v>0</v>
      </c>
      <c r="M123" s="20"/>
      <c r="N123" s="20">
        <v>0</v>
      </c>
      <c r="O123" s="20">
        <v>0</v>
      </c>
      <c r="P123" s="20"/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/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0</v>
      </c>
      <c r="AI123" s="27">
        <f>LARGE($J123:AH123,1)</f>
        <v>0</v>
      </c>
      <c r="AJ123" s="27">
        <f>LARGE($J123:$AH123,2)</f>
        <v>0</v>
      </c>
      <c r="AK123" s="27">
        <f>LARGE($J123:$AH123,3)</f>
        <v>0</v>
      </c>
      <c r="AL123" s="27">
        <f>LARGE($J123:$AH123,4)</f>
        <v>0</v>
      </c>
      <c r="AM123" s="27">
        <f>LARGE($J123:$AH123,5)</f>
        <v>0</v>
      </c>
      <c r="AN123" s="27">
        <f>LARGE($J123:$AH123,6)</f>
        <v>0</v>
      </c>
      <c r="AO123" s="27">
        <f>LARGE($J123:$AH123,7)</f>
        <v>0</v>
      </c>
      <c r="AP123" s="27">
        <f>LARGE($J123:$AH123,8)</f>
        <v>0</v>
      </c>
      <c r="AQ123" s="27">
        <f>LARGE($J123:$AH123,9)</f>
        <v>0</v>
      </c>
      <c r="AR123" s="21">
        <f>LARGE($J123:$AH123,10)</f>
        <v>0</v>
      </c>
      <c r="AS123" s="38"/>
    </row>
    <row r="124" spans="1:45" x14ac:dyDescent="0.3">
      <c r="A124" s="34"/>
      <c r="B124" s="40"/>
      <c r="C124" s="17"/>
      <c r="D124" s="24"/>
      <c r="E124" s="24"/>
      <c r="F124" s="24"/>
      <c r="G124" s="24"/>
      <c r="H124" s="25">
        <f>SUM(J124:AH124)</f>
        <v>0</v>
      </c>
      <c r="I124" s="26">
        <f>AVERAGE($AI124:$AR124)</f>
        <v>0</v>
      </c>
      <c r="J124" s="20">
        <v>0</v>
      </c>
      <c r="K124" s="20">
        <v>0</v>
      </c>
      <c r="L124" s="20">
        <v>0</v>
      </c>
      <c r="M124" s="20"/>
      <c r="N124" s="20">
        <v>0</v>
      </c>
      <c r="O124" s="20">
        <v>0</v>
      </c>
      <c r="P124" s="20"/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/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7">
        <f>LARGE($J124:AH124,1)</f>
        <v>0</v>
      </c>
      <c r="AJ124" s="27">
        <f>LARGE($J124:$AH124,2)</f>
        <v>0</v>
      </c>
      <c r="AK124" s="27">
        <f>LARGE($J124:$AH124,3)</f>
        <v>0</v>
      </c>
      <c r="AL124" s="27">
        <f>LARGE($J124:$AH124,4)</f>
        <v>0</v>
      </c>
      <c r="AM124" s="27">
        <f>LARGE($J124:$AH124,5)</f>
        <v>0</v>
      </c>
      <c r="AN124" s="27">
        <f>LARGE($J124:$AH124,6)</f>
        <v>0</v>
      </c>
      <c r="AO124" s="27">
        <f>LARGE($J124:$AH124,7)</f>
        <v>0</v>
      </c>
      <c r="AP124" s="27">
        <f>LARGE($J124:$AH124,8)</f>
        <v>0</v>
      </c>
      <c r="AQ124" s="27">
        <f>LARGE($J124:$AH124,9)</f>
        <v>0</v>
      </c>
      <c r="AR124" s="21">
        <f>LARGE($J124:$AH124,10)</f>
        <v>0</v>
      </c>
      <c r="AS124" s="38"/>
    </row>
    <row r="125" spans="1:45" x14ac:dyDescent="0.3">
      <c r="A125" s="34"/>
      <c r="B125" s="40"/>
      <c r="C125" s="17"/>
      <c r="D125" s="24"/>
      <c r="E125" s="24"/>
      <c r="F125" s="24"/>
      <c r="G125" s="24"/>
      <c r="H125" s="25">
        <f>SUM(J125:AH125)</f>
        <v>0</v>
      </c>
      <c r="I125" s="26">
        <f>AVERAGE($AI125:$AR125)</f>
        <v>0</v>
      </c>
      <c r="J125" s="20">
        <v>0</v>
      </c>
      <c r="K125" s="20">
        <v>0</v>
      </c>
      <c r="L125" s="20">
        <v>0</v>
      </c>
      <c r="M125" s="20"/>
      <c r="N125" s="20">
        <v>0</v>
      </c>
      <c r="O125" s="20">
        <v>0</v>
      </c>
      <c r="P125" s="20"/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/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7">
        <f>LARGE($J125:AH125,1)</f>
        <v>0</v>
      </c>
      <c r="AJ125" s="27">
        <f>LARGE($J125:$AH125,2)</f>
        <v>0</v>
      </c>
      <c r="AK125" s="27">
        <f>LARGE($J125:$AH125,3)</f>
        <v>0</v>
      </c>
      <c r="AL125" s="27">
        <f>LARGE($J125:$AH125,4)</f>
        <v>0</v>
      </c>
      <c r="AM125" s="27">
        <f>LARGE($J125:$AH125,5)</f>
        <v>0</v>
      </c>
      <c r="AN125" s="27">
        <f>LARGE($J125:$AH125,6)</f>
        <v>0</v>
      </c>
      <c r="AO125" s="27">
        <f>LARGE($J125:$AH125,7)</f>
        <v>0</v>
      </c>
      <c r="AP125" s="27">
        <f>LARGE($J125:$AH125,8)</f>
        <v>0</v>
      </c>
      <c r="AQ125" s="27">
        <f>LARGE($J125:$AH125,9)</f>
        <v>0</v>
      </c>
      <c r="AR125" s="21">
        <f>LARGE($J125:$AH125,10)</f>
        <v>0</v>
      </c>
      <c r="AS125" s="38"/>
    </row>
    <row r="126" spans="1:45" x14ac:dyDescent="0.3">
      <c r="A126" s="34"/>
      <c r="B126" s="40"/>
      <c r="C126" s="17"/>
      <c r="D126" s="24"/>
      <c r="E126" s="24"/>
      <c r="F126" s="24"/>
      <c r="G126" s="24"/>
      <c r="H126" s="25">
        <f>SUM(J126:AH126)</f>
        <v>0</v>
      </c>
      <c r="I126" s="26">
        <f>AVERAGE($AI126:$AR126)</f>
        <v>0</v>
      </c>
      <c r="J126" s="20">
        <v>0</v>
      </c>
      <c r="K126" s="20">
        <v>0</v>
      </c>
      <c r="L126" s="20">
        <v>0</v>
      </c>
      <c r="M126" s="20"/>
      <c r="N126" s="20">
        <v>0</v>
      </c>
      <c r="O126" s="20">
        <v>0</v>
      </c>
      <c r="P126" s="20"/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/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7">
        <f>LARGE($J126:AH126,1)</f>
        <v>0</v>
      </c>
      <c r="AJ126" s="27">
        <f>LARGE($J126:$AH126,2)</f>
        <v>0</v>
      </c>
      <c r="AK126" s="27">
        <f>LARGE($J126:$AH126,3)</f>
        <v>0</v>
      </c>
      <c r="AL126" s="27">
        <f>LARGE($J126:$AH126,4)</f>
        <v>0</v>
      </c>
      <c r="AM126" s="27">
        <f>LARGE($J126:$AH126,5)</f>
        <v>0</v>
      </c>
      <c r="AN126" s="27">
        <f>LARGE($J126:$AH126,6)</f>
        <v>0</v>
      </c>
      <c r="AO126" s="27">
        <f>LARGE($J126:$AH126,7)</f>
        <v>0</v>
      </c>
      <c r="AP126" s="27">
        <f>LARGE($J126:$AH126,8)</f>
        <v>0</v>
      </c>
      <c r="AQ126" s="27">
        <f>LARGE($J126:$AH126,9)</f>
        <v>0</v>
      </c>
      <c r="AR126" s="21">
        <f>LARGE($J126:$AH126,10)</f>
        <v>0</v>
      </c>
      <c r="AS126" s="38"/>
    </row>
    <row r="127" spans="1:45" x14ac:dyDescent="0.3">
      <c r="A127" s="34"/>
      <c r="B127" s="40"/>
      <c r="C127" s="17"/>
      <c r="D127" s="24"/>
      <c r="E127" s="24"/>
      <c r="F127" s="24"/>
      <c r="G127" s="24"/>
      <c r="H127" s="25">
        <f>SUM(J127:AH127)</f>
        <v>0</v>
      </c>
      <c r="I127" s="26">
        <f>AVERAGE($AI127:$AR127)</f>
        <v>0</v>
      </c>
      <c r="J127" s="20">
        <v>0</v>
      </c>
      <c r="K127" s="20">
        <v>0</v>
      </c>
      <c r="L127" s="20">
        <v>0</v>
      </c>
      <c r="M127" s="20"/>
      <c r="N127" s="20">
        <v>0</v>
      </c>
      <c r="O127" s="20">
        <v>0</v>
      </c>
      <c r="P127" s="20"/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/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7">
        <f>LARGE($J127:AH127,1)</f>
        <v>0</v>
      </c>
      <c r="AJ127" s="27">
        <f>LARGE($J127:$AH127,2)</f>
        <v>0</v>
      </c>
      <c r="AK127" s="27">
        <f>LARGE($J127:$AH127,3)</f>
        <v>0</v>
      </c>
      <c r="AL127" s="27">
        <f>LARGE($J127:$AH127,4)</f>
        <v>0</v>
      </c>
      <c r="AM127" s="27">
        <f>LARGE($J127:$AH127,5)</f>
        <v>0</v>
      </c>
      <c r="AN127" s="27">
        <f>LARGE($J127:$AH127,6)</f>
        <v>0</v>
      </c>
      <c r="AO127" s="27">
        <f>LARGE($J127:$AH127,7)</f>
        <v>0</v>
      </c>
      <c r="AP127" s="27">
        <f>LARGE($J127:$AH127,8)</f>
        <v>0</v>
      </c>
      <c r="AQ127" s="27">
        <f>LARGE($J127:$AH127,9)</f>
        <v>0</v>
      </c>
      <c r="AR127" s="21">
        <f>LARGE($J127:$AH127,10)</f>
        <v>0</v>
      </c>
      <c r="AS127" s="38"/>
    </row>
    <row r="128" spans="1:45" x14ac:dyDescent="0.3">
      <c r="A128" s="34"/>
      <c r="B128" s="40"/>
      <c r="C128" s="17"/>
      <c r="D128" s="24"/>
      <c r="E128" s="24"/>
      <c r="F128" s="24"/>
      <c r="G128" s="24"/>
      <c r="H128" s="25">
        <f>SUM(J128:AH128)</f>
        <v>0</v>
      </c>
      <c r="I128" s="26">
        <f>AVERAGE($AI128:$AR128)</f>
        <v>0</v>
      </c>
      <c r="J128" s="20">
        <v>0</v>
      </c>
      <c r="K128" s="20">
        <v>0</v>
      </c>
      <c r="L128" s="20">
        <v>0</v>
      </c>
      <c r="M128" s="20"/>
      <c r="N128" s="20">
        <v>0</v>
      </c>
      <c r="O128" s="20">
        <v>0</v>
      </c>
      <c r="P128" s="20"/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/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7">
        <f>LARGE($J128:AH128,1)</f>
        <v>0</v>
      </c>
      <c r="AJ128" s="27">
        <f>LARGE($J128:$AH128,2)</f>
        <v>0</v>
      </c>
      <c r="AK128" s="27">
        <f>LARGE($J128:$AH128,3)</f>
        <v>0</v>
      </c>
      <c r="AL128" s="27">
        <f>LARGE($J128:$AH128,4)</f>
        <v>0</v>
      </c>
      <c r="AM128" s="27">
        <f>LARGE($J128:$AH128,5)</f>
        <v>0</v>
      </c>
      <c r="AN128" s="27">
        <f>LARGE($J128:$AH128,6)</f>
        <v>0</v>
      </c>
      <c r="AO128" s="27">
        <f>LARGE($J128:$AH128,7)</f>
        <v>0</v>
      </c>
      <c r="AP128" s="27">
        <f>LARGE($J128:$AH128,8)</f>
        <v>0</v>
      </c>
      <c r="AQ128" s="27">
        <f>LARGE($J128:$AH128,9)</f>
        <v>0</v>
      </c>
      <c r="AR128" s="21">
        <f>LARGE($J128:$AH128,10)</f>
        <v>0</v>
      </c>
      <c r="AS128" s="38"/>
    </row>
    <row r="129" spans="1:45" x14ac:dyDescent="0.3">
      <c r="A129" s="34"/>
      <c r="B129" s="40"/>
      <c r="C129" s="17"/>
      <c r="D129" s="24"/>
      <c r="E129" s="24"/>
      <c r="F129" s="24"/>
      <c r="G129" s="24"/>
      <c r="H129" s="25">
        <f>SUM(J129:AH129)</f>
        <v>0</v>
      </c>
      <c r="I129" s="26">
        <f>AVERAGE($AI129:$AR129)</f>
        <v>0</v>
      </c>
      <c r="J129" s="20">
        <v>0</v>
      </c>
      <c r="K129" s="20">
        <v>0</v>
      </c>
      <c r="L129" s="20">
        <v>0</v>
      </c>
      <c r="M129" s="20"/>
      <c r="N129" s="20">
        <v>0</v>
      </c>
      <c r="O129" s="20">
        <v>0</v>
      </c>
      <c r="P129" s="20"/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/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0</v>
      </c>
      <c r="AI129" s="27">
        <f>LARGE($J129:AH129,1)</f>
        <v>0</v>
      </c>
      <c r="AJ129" s="27">
        <f>LARGE($J129:$AH129,2)</f>
        <v>0</v>
      </c>
      <c r="AK129" s="27">
        <f>LARGE($J129:$AH129,3)</f>
        <v>0</v>
      </c>
      <c r="AL129" s="27">
        <f>LARGE($J129:$AH129,4)</f>
        <v>0</v>
      </c>
      <c r="AM129" s="27">
        <f>LARGE($J129:$AH129,5)</f>
        <v>0</v>
      </c>
      <c r="AN129" s="27">
        <f>LARGE($J129:$AH129,6)</f>
        <v>0</v>
      </c>
      <c r="AO129" s="27">
        <f>LARGE($J129:$AH129,7)</f>
        <v>0</v>
      </c>
      <c r="AP129" s="27">
        <f>LARGE($J129:$AH129,8)</f>
        <v>0</v>
      </c>
      <c r="AQ129" s="27">
        <f>LARGE($J129:$AH129,9)</f>
        <v>0</v>
      </c>
      <c r="AR129" s="21">
        <f>LARGE($J129:$AH129,10)</f>
        <v>0</v>
      </c>
      <c r="AS129" s="38"/>
    </row>
    <row r="130" spans="1:45" x14ac:dyDescent="0.3">
      <c r="A130" s="34"/>
      <c r="B130" s="40"/>
      <c r="C130" s="17"/>
      <c r="D130" s="24"/>
      <c r="E130" s="24"/>
      <c r="F130" s="24"/>
      <c r="G130" s="24"/>
      <c r="H130" s="25">
        <f>SUM(J130:AH130)</f>
        <v>0</v>
      </c>
      <c r="I130" s="26">
        <f>AVERAGE($AI130:$AR130)</f>
        <v>0</v>
      </c>
      <c r="J130" s="20">
        <v>0</v>
      </c>
      <c r="K130" s="20">
        <v>0</v>
      </c>
      <c r="L130" s="20">
        <v>0</v>
      </c>
      <c r="M130" s="20"/>
      <c r="N130" s="20">
        <v>0</v>
      </c>
      <c r="O130" s="20">
        <v>0</v>
      </c>
      <c r="P130" s="20"/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/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>
        <v>0</v>
      </c>
      <c r="AI130" s="27">
        <f>LARGE($J130:AH130,1)</f>
        <v>0</v>
      </c>
      <c r="AJ130" s="27">
        <f>LARGE($J130:$AH130,2)</f>
        <v>0</v>
      </c>
      <c r="AK130" s="27">
        <f>LARGE($J130:$AH130,3)</f>
        <v>0</v>
      </c>
      <c r="AL130" s="27">
        <f>LARGE($J130:$AH130,4)</f>
        <v>0</v>
      </c>
      <c r="AM130" s="27">
        <f>LARGE($J130:$AH130,5)</f>
        <v>0</v>
      </c>
      <c r="AN130" s="27">
        <f>LARGE($J130:$AH130,6)</f>
        <v>0</v>
      </c>
      <c r="AO130" s="27">
        <f>LARGE($J130:$AH130,7)</f>
        <v>0</v>
      </c>
      <c r="AP130" s="27">
        <f>LARGE($J130:$AH130,8)</f>
        <v>0</v>
      </c>
      <c r="AQ130" s="27">
        <f>LARGE($J130:$AH130,9)</f>
        <v>0</v>
      </c>
      <c r="AR130" s="21">
        <f>LARGE($J130:$AH130,10)</f>
        <v>0</v>
      </c>
      <c r="AS130" s="38"/>
    </row>
    <row r="131" spans="1:45" x14ac:dyDescent="0.3">
      <c r="A131" s="34"/>
      <c r="B131" s="40"/>
      <c r="C131" s="17"/>
      <c r="D131" s="24"/>
      <c r="E131" s="24"/>
      <c r="F131" s="24"/>
      <c r="G131" s="24"/>
      <c r="H131" s="25">
        <f>SUM(J131:AH131)</f>
        <v>0</v>
      </c>
      <c r="I131" s="26">
        <f>AVERAGE($AI131:$AR131)</f>
        <v>0</v>
      </c>
      <c r="J131" s="20">
        <v>0</v>
      </c>
      <c r="K131" s="20">
        <v>0</v>
      </c>
      <c r="L131" s="20">
        <v>0</v>
      </c>
      <c r="M131" s="20"/>
      <c r="N131" s="20">
        <v>0</v>
      </c>
      <c r="O131" s="20">
        <v>0</v>
      </c>
      <c r="P131" s="20"/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/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7">
        <f>LARGE($J131:AH131,1)</f>
        <v>0</v>
      </c>
      <c r="AJ131" s="27">
        <f>LARGE($J131:$AH131,2)</f>
        <v>0</v>
      </c>
      <c r="AK131" s="27">
        <f>LARGE($J131:$AH131,3)</f>
        <v>0</v>
      </c>
      <c r="AL131" s="27">
        <f>LARGE($J131:$AH131,4)</f>
        <v>0</v>
      </c>
      <c r="AM131" s="27">
        <f>LARGE($J131:$AH131,5)</f>
        <v>0</v>
      </c>
      <c r="AN131" s="27">
        <f>LARGE($J131:$AH131,6)</f>
        <v>0</v>
      </c>
      <c r="AO131" s="27">
        <f>LARGE($J131:$AH131,7)</f>
        <v>0</v>
      </c>
      <c r="AP131" s="27">
        <f>LARGE($J131:$AH131,8)</f>
        <v>0</v>
      </c>
      <c r="AQ131" s="27">
        <f>LARGE($J131:$AH131,9)</f>
        <v>0</v>
      </c>
      <c r="AR131" s="21">
        <f>LARGE($J131:$AH131,10)</f>
        <v>0</v>
      </c>
      <c r="AS131" s="38"/>
    </row>
    <row r="132" spans="1:45" x14ac:dyDescent="0.3">
      <c r="A132" s="34"/>
      <c r="B132" s="40"/>
      <c r="C132" s="17"/>
      <c r="D132" s="24"/>
      <c r="E132" s="24"/>
      <c r="F132" s="24"/>
      <c r="G132" s="24"/>
      <c r="H132" s="25">
        <f>SUM(J132:AH132)</f>
        <v>0</v>
      </c>
      <c r="I132" s="26">
        <f>AVERAGE($AI132:$AR132)</f>
        <v>0</v>
      </c>
      <c r="J132" s="20">
        <v>0</v>
      </c>
      <c r="K132" s="20">
        <v>0</v>
      </c>
      <c r="L132" s="20">
        <v>0</v>
      </c>
      <c r="M132" s="20"/>
      <c r="N132" s="20">
        <v>0</v>
      </c>
      <c r="O132" s="20">
        <v>0</v>
      </c>
      <c r="P132" s="20"/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/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>
        <v>0</v>
      </c>
      <c r="AI132" s="27">
        <f>LARGE($J132:AH132,1)</f>
        <v>0</v>
      </c>
      <c r="AJ132" s="27">
        <f>LARGE($J132:$AH132,2)</f>
        <v>0</v>
      </c>
      <c r="AK132" s="27">
        <f>LARGE($J132:$AH132,3)</f>
        <v>0</v>
      </c>
      <c r="AL132" s="27">
        <f>LARGE($J132:$AH132,4)</f>
        <v>0</v>
      </c>
      <c r="AM132" s="27">
        <f>LARGE($J132:$AH132,5)</f>
        <v>0</v>
      </c>
      <c r="AN132" s="27">
        <f>LARGE($J132:$AH132,6)</f>
        <v>0</v>
      </c>
      <c r="AO132" s="27">
        <f>LARGE($J132:$AH132,7)</f>
        <v>0</v>
      </c>
      <c r="AP132" s="27">
        <f>LARGE($J132:$AH132,8)</f>
        <v>0</v>
      </c>
      <c r="AQ132" s="27">
        <f>LARGE($J132:$AH132,9)</f>
        <v>0</v>
      </c>
      <c r="AR132" s="21">
        <f>LARGE($J132:$AH132,10)</f>
        <v>0</v>
      </c>
      <c r="AS132" s="38"/>
    </row>
    <row r="133" spans="1:45" x14ac:dyDescent="0.3">
      <c r="A133" s="34"/>
      <c r="B133" s="40"/>
      <c r="C133" s="17"/>
      <c r="D133" s="24"/>
      <c r="E133" s="24"/>
      <c r="F133" s="24"/>
      <c r="G133" s="24"/>
      <c r="H133" s="25">
        <f>SUM(J133:AH133)</f>
        <v>0</v>
      </c>
      <c r="I133" s="26">
        <f>AVERAGE($AI133:$AR133)</f>
        <v>0</v>
      </c>
      <c r="J133" s="20">
        <v>0</v>
      </c>
      <c r="K133" s="20">
        <v>0</v>
      </c>
      <c r="L133" s="20">
        <v>0</v>
      </c>
      <c r="M133" s="20"/>
      <c r="N133" s="20">
        <v>0</v>
      </c>
      <c r="O133" s="20">
        <v>0</v>
      </c>
      <c r="P133" s="20"/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/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>
        <v>0</v>
      </c>
      <c r="AI133" s="27">
        <f>LARGE($J133:AH133,1)</f>
        <v>0</v>
      </c>
      <c r="AJ133" s="27">
        <f>LARGE($J133:$AH133,2)</f>
        <v>0</v>
      </c>
      <c r="AK133" s="27">
        <f>LARGE($J133:$AH133,3)</f>
        <v>0</v>
      </c>
      <c r="AL133" s="27">
        <f>LARGE($J133:$AH133,4)</f>
        <v>0</v>
      </c>
      <c r="AM133" s="27">
        <f>LARGE($J133:$AH133,5)</f>
        <v>0</v>
      </c>
      <c r="AN133" s="27">
        <f>LARGE($J133:$AH133,6)</f>
        <v>0</v>
      </c>
      <c r="AO133" s="27">
        <f>LARGE($J133:$AH133,7)</f>
        <v>0</v>
      </c>
      <c r="AP133" s="27">
        <f>LARGE($J133:$AH133,8)</f>
        <v>0</v>
      </c>
      <c r="AQ133" s="27">
        <f>LARGE($J133:$AH133,9)</f>
        <v>0</v>
      </c>
      <c r="AR133" s="21">
        <f>LARGE($J133:$AH133,10)</f>
        <v>0</v>
      </c>
      <c r="AS133" s="38"/>
    </row>
    <row r="134" spans="1:45" x14ac:dyDescent="0.3">
      <c r="A134" s="34"/>
      <c r="B134" s="40"/>
      <c r="C134" s="17"/>
      <c r="D134" s="24"/>
      <c r="E134" s="24"/>
      <c r="F134" s="24"/>
      <c r="G134" s="24"/>
      <c r="H134" s="25">
        <f>SUM(J134:AH134)</f>
        <v>0</v>
      </c>
      <c r="I134" s="26">
        <f>AVERAGE($AI134:$AR134)</f>
        <v>0</v>
      </c>
      <c r="J134" s="20">
        <v>0</v>
      </c>
      <c r="K134" s="20">
        <v>0</v>
      </c>
      <c r="L134" s="20">
        <v>0</v>
      </c>
      <c r="M134" s="20"/>
      <c r="N134" s="20">
        <v>0</v>
      </c>
      <c r="O134" s="20">
        <v>0</v>
      </c>
      <c r="P134" s="20"/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/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7">
        <f>LARGE($J134:AH134,1)</f>
        <v>0</v>
      </c>
      <c r="AJ134" s="27">
        <f>LARGE($J134:$AH134,2)</f>
        <v>0</v>
      </c>
      <c r="AK134" s="27">
        <f>LARGE($J134:$AH134,3)</f>
        <v>0</v>
      </c>
      <c r="AL134" s="27">
        <f>LARGE($J134:$AH134,4)</f>
        <v>0</v>
      </c>
      <c r="AM134" s="27">
        <f>LARGE($J134:$AH134,5)</f>
        <v>0</v>
      </c>
      <c r="AN134" s="27">
        <f>LARGE($J134:$AH134,6)</f>
        <v>0</v>
      </c>
      <c r="AO134" s="27">
        <f>LARGE($J134:$AH134,7)</f>
        <v>0</v>
      </c>
      <c r="AP134" s="27">
        <f>LARGE($J134:$AH134,8)</f>
        <v>0</v>
      </c>
      <c r="AQ134" s="27">
        <f>LARGE($J134:$AH134,9)</f>
        <v>0</v>
      </c>
      <c r="AR134" s="21">
        <f>LARGE($J134:$AH134,10)</f>
        <v>0</v>
      </c>
      <c r="AS134" s="38"/>
    </row>
    <row r="135" spans="1:45" x14ac:dyDescent="0.3">
      <c r="A135" s="34"/>
      <c r="B135" s="40"/>
      <c r="C135" s="17"/>
      <c r="D135" s="24"/>
      <c r="E135" s="24"/>
      <c r="F135" s="24"/>
      <c r="G135" s="24"/>
      <c r="H135" s="25">
        <f>SUM(J135:AH135)</f>
        <v>0</v>
      </c>
      <c r="I135" s="26">
        <f>AVERAGE($AI135:$AR135)</f>
        <v>0</v>
      </c>
      <c r="J135" s="20">
        <v>0</v>
      </c>
      <c r="K135" s="20">
        <v>0</v>
      </c>
      <c r="L135" s="20">
        <v>0</v>
      </c>
      <c r="M135" s="20"/>
      <c r="N135" s="20">
        <v>0</v>
      </c>
      <c r="O135" s="20">
        <v>0</v>
      </c>
      <c r="P135" s="20"/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/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>
        <v>0</v>
      </c>
      <c r="AI135" s="27">
        <f>LARGE($J135:AH135,1)</f>
        <v>0</v>
      </c>
      <c r="AJ135" s="27">
        <f>LARGE($J135:$AH135,2)</f>
        <v>0</v>
      </c>
      <c r="AK135" s="27">
        <f>LARGE($J135:$AH135,3)</f>
        <v>0</v>
      </c>
      <c r="AL135" s="27">
        <f>LARGE($J135:$AH135,4)</f>
        <v>0</v>
      </c>
      <c r="AM135" s="27">
        <f>LARGE($J135:$AH135,5)</f>
        <v>0</v>
      </c>
      <c r="AN135" s="27">
        <f>LARGE($J135:$AH135,6)</f>
        <v>0</v>
      </c>
      <c r="AO135" s="27">
        <f>LARGE($J135:$AH135,7)</f>
        <v>0</v>
      </c>
      <c r="AP135" s="27">
        <f>LARGE($J135:$AH135,8)</f>
        <v>0</v>
      </c>
      <c r="AQ135" s="27">
        <f>LARGE($J135:$AH135,9)</f>
        <v>0</v>
      </c>
      <c r="AR135" s="21">
        <f>LARGE($J135:$AH135,10)</f>
        <v>0</v>
      </c>
      <c r="AS135" s="38"/>
    </row>
    <row r="136" spans="1:45" x14ac:dyDescent="0.3">
      <c r="A136" s="34"/>
      <c r="B136" s="40"/>
      <c r="C136" s="17"/>
      <c r="D136" s="24"/>
      <c r="E136" s="24"/>
      <c r="F136" s="24"/>
      <c r="G136" s="24"/>
      <c r="H136" s="25">
        <f>SUM(J136:AH136)</f>
        <v>0</v>
      </c>
      <c r="I136" s="26">
        <f>AVERAGE($AI136:$AR136)</f>
        <v>0</v>
      </c>
      <c r="J136" s="20">
        <v>0</v>
      </c>
      <c r="K136" s="20">
        <v>0</v>
      </c>
      <c r="L136" s="20">
        <v>0</v>
      </c>
      <c r="M136" s="20"/>
      <c r="N136" s="20">
        <v>0</v>
      </c>
      <c r="O136" s="20">
        <v>0</v>
      </c>
      <c r="P136" s="20"/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/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0</v>
      </c>
      <c r="AI136" s="27">
        <f>LARGE($J136:AH136,1)</f>
        <v>0</v>
      </c>
      <c r="AJ136" s="27">
        <f>LARGE($J136:$AH136,2)</f>
        <v>0</v>
      </c>
      <c r="AK136" s="27">
        <f>LARGE($J136:$AH136,3)</f>
        <v>0</v>
      </c>
      <c r="AL136" s="27">
        <f>LARGE($J136:$AH136,4)</f>
        <v>0</v>
      </c>
      <c r="AM136" s="27">
        <f>LARGE($J136:$AH136,5)</f>
        <v>0</v>
      </c>
      <c r="AN136" s="27">
        <f>LARGE($J136:$AH136,6)</f>
        <v>0</v>
      </c>
      <c r="AO136" s="27">
        <f>LARGE($J136:$AH136,7)</f>
        <v>0</v>
      </c>
      <c r="AP136" s="27">
        <f>LARGE($J136:$AH136,8)</f>
        <v>0</v>
      </c>
      <c r="AQ136" s="27">
        <f>LARGE($J136:$AH136,9)</f>
        <v>0</v>
      </c>
      <c r="AR136" s="21">
        <f>LARGE($J136:$AH136,10)</f>
        <v>0</v>
      </c>
      <c r="AS136" s="38"/>
    </row>
    <row r="137" spans="1:45" x14ac:dyDescent="0.3">
      <c r="A137" s="34"/>
      <c r="B137" s="40"/>
      <c r="C137" s="17"/>
      <c r="D137" s="24"/>
      <c r="E137" s="24"/>
      <c r="F137" s="24"/>
      <c r="G137" s="24"/>
      <c r="H137" s="25">
        <f>SUM(J137:AH137)</f>
        <v>0</v>
      </c>
      <c r="I137" s="26">
        <f>AVERAGE($AI137:$AR137)</f>
        <v>0</v>
      </c>
      <c r="J137" s="20">
        <v>0</v>
      </c>
      <c r="K137" s="20">
        <v>0</v>
      </c>
      <c r="L137" s="20">
        <v>0</v>
      </c>
      <c r="M137" s="20"/>
      <c r="N137" s="20">
        <v>0</v>
      </c>
      <c r="O137" s="20">
        <v>0</v>
      </c>
      <c r="P137" s="20"/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/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7">
        <f>LARGE($J137:AH137,1)</f>
        <v>0</v>
      </c>
      <c r="AJ137" s="27">
        <f>LARGE($J137:$AH137,2)</f>
        <v>0</v>
      </c>
      <c r="AK137" s="27">
        <f>LARGE($J137:$AH137,3)</f>
        <v>0</v>
      </c>
      <c r="AL137" s="27">
        <f>LARGE($J137:$AH137,4)</f>
        <v>0</v>
      </c>
      <c r="AM137" s="27">
        <f>LARGE($J137:$AH137,5)</f>
        <v>0</v>
      </c>
      <c r="AN137" s="27">
        <f>LARGE($J137:$AH137,6)</f>
        <v>0</v>
      </c>
      <c r="AO137" s="27">
        <f>LARGE($J137:$AH137,7)</f>
        <v>0</v>
      </c>
      <c r="AP137" s="27">
        <f>LARGE($J137:$AH137,8)</f>
        <v>0</v>
      </c>
      <c r="AQ137" s="27">
        <f>LARGE($J137:$AH137,9)</f>
        <v>0</v>
      </c>
      <c r="AR137" s="21">
        <f>LARGE($J137:$AH137,10)</f>
        <v>0</v>
      </c>
      <c r="AS137" s="38"/>
    </row>
    <row r="138" spans="1:45" x14ac:dyDescent="0.3">
      <c r="A138" s="34"/>
      <c r="B138" s="40"/>
      <c r="C138" s="17"/>
      <c r="D138" s="24"/>
      <c r="E138" s="24"/>
      <c r="F138" s="24"/>
      <c r="G138" s="24"/>
      <c r="H138" s="25">
        <f>SUM(J138:AH138)</f>
        <v>0</v>
      </c>
      <c r="I138" s="26">
        <f>AVERAGE($AI138:$AR138)</f>
        <v>0</v>
      </c>
      <c r="J138" s="20">
        <v>0</v>
      </c>
      <c r="K138" s="20">
        <v>0</v>
      </c>
      <c r="L138" s="20">
        <v>0</v>
      </c>
      <c r="M138" s="20"/>
      <c r="N138" s="20">
        <v>0</v>
      </c>
      <c r="O138" s="20">
        <v>0</v>
      </c>
      <c r="P138" s="20"/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/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7">
        <f>LARGE($J138:AH138,1)</f>
        <v>0</v>
      </c>
      <c r="AJ138" s="27">
        <f>LARGE($J138:$AH138,2)</f>
        <v>0</v>
      </c>
      <c r="AK138" s="27">
        <f>LARGE($J138:$AH138,3)</f>
        <v>0</v>
      </c>
      <c r="AL138" s="27">
        <f>LARGE($J138:$AH138,4)</f>
        <v>0</v>
      </c>
      <c r="AM138" s="27">
        <f>LARGE($J138:$AH138,5)</f>
        <v>0</v>
      </c>
      <c r="AN138" s="27">
        <f>LARGE($J138:$AH138,6)</f>
        <v>0</v>
      </c>
      <c r="AO138" s="27">
        <f>LARGE($J138:$AH138,7)</f>
        <v>0</v>
      </c>
      <c r="AP138" s="27">
        <f>LARGE($J138:$AH138,8)</f>
        <v>0</v>
      </c>
      <c r="AQ138" s="27">
        <f>LARGE($J138:$AH138,9)</f>
        <v>0</v>
      </c>
      <c r="AR138" s="21">
        <f>LARGE($J138:$AH138,10)</f>
        <v>0</v>
      </c>
      <c r="AS138" s="38"/>
    </row>
    <row r="139" spans="1:45" x14ac:dyDescent="0.3">
      <c r="A139" s="34"/>
      <c r="B139" s="40"/>
      <c r="C139" s="17"/>
      <c r="D139" s="24"/>
      <c r="E139" s="24"/>
      <c r="F139" s="24"/>
      <c r="G139" s="24"/>
      <c r="H139" s="25">
        <f>SUM(J139:AH139)</f>
        <v>0</v>
      </c>
      <c r="I139" s="26">
        <f>AVERAGE($AI139:$AR139)</f>
        <v>0</v>
      </c>
      <c r="J139" s="20">
        <v>0</v>
      </c>
      <c r="K139" s="20">
        <v>0</v>
      </c>
      <c r="L139" s="20">
        <v>0</v>
      </c>
      <c r="M139" s="20"/>
      <c r="N139" s="20">
        <v>0</v>
      </c>
      <c r="O139" s="20">
        <v>0</v>
      </c>
      <c r="P139" s="20"/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/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7">
        <f>LARGE($J139:AH139,1)</f>
        <v>0</v>
      </c>
      <c r="AJ139" s="27">
        <f>LARGE($J139:$AH139,2)</f>
        <v>0</v>
      </c>
      <c r="AK139" s="27">
        <f>LARGE($J139:$AH139,3)</f>
        <v>0</v>
      </c>
      <c r="AL139" s="27">
        <f>LARGE($J139:$AH139,4)</f>
        <v>0</v>
      </c>
      <c r="AM139" s="27">
        <f>LARGE($J139:$AH139,5)</f>
        <v>0</v>
      </c>
      <c r="AN139" s="27">
        <f>LARGE($J139:$AH139,6)</f>
        <v>0</v>
      </c>
      <c r="AO139" s="27">
        <f>LARGE($J139:$AH139,7)</f>
        <v>0</v>
      </c>
      <c r="AP139" s="27">
        <f>LARGE($J139:$AH139,8)</f>
        <v>0</v>
      </c>
      <c r="AQ139" s="27">
        <f>LARGE($J139:$AH139,9)</f>
        <v>0</v>
      </c>
      <c r="AR139" s="21">
        <f>LARGE($J139:$AH139,10)</f>
        <v>0</v>
      </c>
      <c r="AS139" s="38"/>
    </row>
    <row r="140" spans="1:45" x14ac:dyDescent="0.3">
      <c r="A140" s="34"/>
      <c r="B140" s="40"/>
      <c r="C140" s="17"/>
      <c r="D140" s="24"/>
      <c r="E140" s="24"/>
      <c r="F140" s="24"/>
      <c r="G140" s="24"/>
      <c r="H140" s="25">
        <f>SUM(J140:AH140)</f>
        <v>0</v>
      </c>
      <c r="I140" s="26">
        <f>AVERAGE($AI140:$AR140)</f>
        <v>0</v>
      </c>
      <c r="J140" s="20">
        <v>0</v>
      </c>
      <c r="K140" s="20">
        <v>0</v>
      </c>
      <c r="L140" s="20">
        <v>0</v>
      </c>
      <c r="M140" s="20"/>
      <c r="N140" s="20">
        <v>0</v>
      </c>
      <c r="O140" s="20">
        <v>0</v>
      </c>
      <c r="P140" s="20"/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/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7">
        <f>LARGE($J140:AH140,1)</f>
        <v>0</v>
      </c>
      <c r="AJ140" s="27">
        <f>LARGE($J140:$AH140,2)</f>
        <v>0</v>
      </c>
      <c r="AK140" s="27">
        <f>LARGE($J140:$AH140,3)</f>
        <v>0</v>
      </c>
      <c r="AL140" s="27">
        <f>LARGE($J140:$AH140,4)</f>
        <v>0</v>
      </c>
      <c r="AM140" s="27">
        <f>LARGE($J140:$AH140,5)</f>
        <v>0</v>
      </c>
      <c r="AN140" s="27">
        <f>LARGE($J140:$AH140,6)</f>
        <v>0</v>
      </c>
      <c r="AO140" s="27">
        <f>LARGE($J140:$AH140,7)</f>
        <v>0</v>
      </c>
      <c r="AP140" s="27">
        <f>LARGE($J140:$AH140,8)</f>
        <v>0</v>
      </c>
      <c r="AQ140" s="27">
        <f>LARGE($J140:$AH140,9)</f>
        <v>0</v>
      </c>
      <c r="AR140" s="21">
        <f>LARGE($J140:$AH140,10)</f>
        <v>0</v>
      </c>
      <c r="AS140" s="38"/>
    </row>
    <row r="141" spans="1:45" x14ac:dyDescent="0.3">
      <c r="A141" s="34"/>
      <c r="B141" s="40"/>
      <c r="C141" s="17"/>
      <c r="D141" s="24"/>
      <c r="E141" s="24"/>
      <c r="F141" s="24"/>
      <c r="G141" s="24"/>
      <c r="H141" s="25">
        <f>SUM(J141:AH141)</f>
        <v>0</v>
      </c>
      <c r="I141" s="26">
        <f>AVERAGE($AI141:$AR141)</f>
        <v>0</v>
      </c>
      <c r="J141" s="20">
        <v>0</v>
      </c>
      <c r="K141" s="20">
        <v>0</v>
      </c>
      <c r="L141" s="20">
        <v>0</v>
      </c>
      <c r="M141" s="20"/>
      <c r="N141" s="20">
        <v>0</v>
      </c>
      <c r="O141" s="20">
        <v>0</v>
      </c>
      <c r="P141" s="20"/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/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7">
        <f>LARGE($J141:AH141,1)</f>
        <v>0</v>
      </c>
      <c r="AJ141" s="27">
        <f>LARGE($J141:$AH141,2)</f>
        <v>0</v>
      </c>
      <c r="AK141" s="27">
        <f>LARGE($J141:$AH141,3)</f>
        <v>0</v>
      </c>
      <c r="AL141" s="27">
        <f>LARGE($J141:$AH141,4)</f>
        <v>0</v>
      </c>
      <c r="AM141" s="27">
        <f>LARGE($J141:$AH141,5)</f>
        <v>0</v>
      </c>
      <c r="AN141" s="27">
        <f>LARGE($J141:$AH141,6)</f>
        <v>0</v>
      </c>
      <c r="AO141" s="27">
        <f>LARGE($J141:$AH141,7)</f>
        <v>0</v>
      </c>
      <c r="AP141" s="27">
        <f>LARGE($J141:$AH141,8)</f>
        <v>0</v>
      </c>
      <c r="AQ141" s="27">
        <f>LARGE($J141:$AH141,9)</f>
        <v>0</v>
      </c>
      <c r="AR141" s="21">
        <f>LARGE($J141:$AH141,10)</f>
        <v>0</v>
      </c>
      <c r="AS141" s="38"/>
    </row>
    <row r="142" spans="1:45" x14ac:dyDescent="0.3">
      <c r="A142" s="34"/>
      <c r="B142" s="40"/>
      <c r="C142" s="17"/>
      <c r="D142" s="24"/>
      <c r="E142" s="24"/>
      <c r="F142" s="24"/>
      <c r="G142" s="24"/>
      <c r="H142" s="25">
        <f>SUM(J142:AH142)</f>
        <v>0</v>
      </c>
      <c r="I142" s="26">
        <f>AVERAGE($AI142:$AR142)</f>
        <v>0</v>
      </c>
      <c r="J142" s="20">
        <v>0</v>
      </c>
      <c r="K142" s="20">
        <v>0</v>
      </c>
      <c r="L142" s="20">
        <v>0</v>
      </c>
      <c r="M142" s="20"/>
      <c r="N142" s="20">
        <v>0</v>
      </c>
      <c r="O142" s="20">
        <v>0</v>
      </c>
      <c r="P142" s="20"/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/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20">
        <v>0</v>
      </c>
      <c r="AI142" s="27">
        <f>LARGE($J142:AH142,1)</f>
        <v>0</v>
      </c>
      <c r="AJ142" s="27">
        <f>LARGE($J142:$AH142,2)</f>
        <v>0</v>
      </c>
      <c r="AK142" s="27">
        <f>LARGE($J142:$AH142,3)</f>
        <v>0</v>
      </c>
      <c r="AL142" s="27">
        <f>LARGE($J142:$AH142,4)</f>
        <v>0</v>
      </c>
      <c r="AM142" s="27">
        <f>LARGE($J142:$AH142,5)</f>
        <v>0</v>
      </c>
      <c r="AN142" s="27">
        <f>LARGE($J142:$AH142,6)</f>
        <v>0</v>
      </c>
      <c r="AO142" s="27">
        <f>LARGE($J142:$AH142,7)</f>
        <v>0</v>
      </c>
      <c r="AP142" s="27">
        <f>LARGE($J142:$AH142,8)</f>
        <v>0</v>
      </c>
      <c r="AQ142" s="27">
        <f>LARGE($J142:$AH142,9)</f>
        <v>0</v>
      </c>
      <c r="AR142" s="21">
        <f>LARGE($J142:$AH142,10)</f>
        <v>0</v>
      </c>
      <c r="AS142" s="38"/>
    </row>
    <row r="143" spans="1:45" x14ac:dyDescent="0.3">
      <c r="A143" s="34"/>
      <c r="B143" s="40"/>
      <c r="C143" s="17"/>
      <c r="D143" s="24"/>
      <c r="E143" s="24"/>
      <c r="F143" s="24"/>
      <c r="G143" s="24"/>
      <c r="H143" s="25">
        <f>SUM(J143:AH143)</f>
        <v>0</v>
      </c>
      <c r="I143" s="26">
        <f>AVERAGE($AI143:$AR143)</f>
        <v>0</v>
      </c>
      <c r="J143" s="20">
        <v>0</v>
      </c>
      <c r="K143" s="20">
        <v>0</v>
      </c>
      <c r="L143" s="20">
        <v>0</v>
      </c>
      <c r="M143" s="20"/>
      <c r="N143" s="20">
        <v>0</v>
      </c>
      <c r="O143" s="20">
        <v>0</v>
      </c>
      <c r="P143" s="20"/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/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7">
        <f>LARGE($J143:AH143,1)</f>
        <v>0</v>
      </c>
      <c r="AJ143" s="27">
        <f>LARGE($J143:$AH143,2)</f>
        <v>0</v>
      </c>
      <c r="AK143" s="27">
        <f>LARGE($J143:$AH143,3)</f>
        <v>0</v>
      </c>
      <c r="AL143" s="27">
        <f>LARGE($J143:$AH143,4)</f>
        <v>0</v>
      </c>
      <c r="AM143" s="27">
        <f>LARGE($J143:$AH143,5)</f>
        <v>0</v>
      </c>
      <c r="AN143" s="27">
        <f>LARGE($J143:$AH143,6)</f>
        <v>0</v>
      </c>
      <c r="AO143" s="27">
        <f>LARGE($J143:$AH143,7)</f>
        <v>0</v>
      </c>
      <c r="AP143" s="27">
        <f>LARGE($J143:$AH143,8)</f>
        <v>0</v>
      </c>
      <c r="AQ143" s="27">
        <f>LARGE($J143:$AH143,9)</f>
        <v>0</v>
      </c>
      <c r="AR143" s="21">
        <f>LARGE($J143:$AH143,10)</f>
        <v>0</v>
      </c>
      <c r="AS143" s="38"/>
    </row>
    <row r="144" spans="1:45" x14ac:dyDescent="0.3">
      <c r="A144" s="34"/>
      <c r="B144" s="40"/>
      <c r="C144" s="17"/>
      <c r="D144" s="24"/>
      <c r="E144" s="24"/>
      <c r="F144" s="24"/>
      <c r="G144" s="24"/>
      <c r="H144" s="25">
        <f>SUM(J144:AH144)</f>
        <v>0</v>
      </c>
      <c r="I144" s="26">
        <f>AVERAGE($AI144:$AR144)</f>
        <v>0</v>
      </c>
      <c r="J144" s="20">
        <v>0</v>
      </c>
      <c r="K144" s="20">
        <v>0</v>
      </c>
      <c r="L144" s="20">
        <v>0</v>
      </c>
      <c r="M144" s="20"/>
      <c r="N144" s="20">
        <v>0</v>
      </c>
      <c r="O144" s="20">
        <v>0</v>
      </c>
      <c r="P144" s="20"/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/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v>0</v>
      </c>
      <c r="AG144" s="20">
        <v>0</v>
      </c>
      <c r="AH144" s="20">
        <v>0</v>
      </c>
      <c r="AI144" s="27">
        <f>LARGE($J144:AH144,1)</f>
        <v>0</v>
      </c>
      <c r="AJ144" s="27">
        <f>LARGE($J144:$AH144,2)</f>
        <v>0</v>
      </c>
      <c r="AK144" s="27">
        <f>LARGE($J144:$AH144,3)</f>
        <v>0</v>
      </c>
      <c r="AL144" s="27">
        <f>LARGE($J144:$AH144,4)</f>
        <v>0</v>
      </c>
      <c r="AM144" s="27">
        <f>LARGE($J144:$AH144,5)</f>
        <v>0</v>
      </c>
      <c r="AN144" s="27">
        <f>LARGE($J144:$AH144,6)</f>
        <v>0</v>
      </c>
      <c r="AO144" s="27">
        <f>LARGE($J144:$AH144,7)</f>
        <v>0</v>
      </c>
      <c r="AP144" s="27">
        <f>LARGE($J144:$AH144,8)</f>
        <v>0</v>
      </c>
      <c r="AQ144" s="27">
        <f>LARGE($J144:$AH144,9)</f>
        <v>0</v>
      </c>
      <c r="AR144" s="21">
        <f>LARGE($J144:$AH144,10)</f>
        <v>0</v>
      </c>
      <c r="AS144" s="38"/>
    </row>
    <row r="145" spans="1:45" x14ac:dyDescent="0.3">
      <c r="A145" s="34"/>
      <c r="B145" s="40"/>
      <c r="C145" s="17"/>
      <c r="D145" s="24"/>
      <c r="E145" s="24"/>
      <c r="F145" s="24"/>
      <c r="G145" s="24"/>
      <c r="H145" s="25">
        <f>SUM(J145:AH145)</f>
        <v>0</v>
      </c>
      <c r="I145" s="26">
        <f>AVERAGE($AI145:$AR145)</f>
        <v>0</v>
      </c>
      <c r="J145" s="20">
        <v>0</v>
      </c>
      <c r="K145" s="20">
        <v>0</v>
      </c>
      <c r="L145" s="20">
        <v>0</v>
      </c>
      <c r="M145" s="20"/>
      <c r="N145" s="20">
        <v>0</v>
      </c>
      <c r="O145" s="20">
        <v>0</v>
      </c>
      <c r="P145" s="20"/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/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0">
        <v>0</v>
      </c>
      <c r="AH145" s="20">
        <v>0</v>
      </c>
      <c r="AI145" s="27">
        <f>LARGE($J145:AH145,1)</f>
        <v>0</v>
      </c>
      <c r="AJ145" s="27">
        <f>LARGE($J145:$AH145,2)</f>
        <v>0</v>
      </c>
      <c r="AK145" s="27">
        <f>LARGE($J145:$AH145,3)</f>
        <v>0</v>
      </c>
      <c r="AL145" s="27">
        <f>LARGE($J145:$AH145,4)</f>
        <v>0</v>
      </c>
      <c r="AM145" s="27">
        <f>LARGE($J145:$AH145,5)</f>
        <v>0</v>
      </c>
      <c r="AN145" s="27">
        <f>LARGE($J145:$AH145,6)</f>
        <v>0</v>
      </c>
      <c r="AO145" s="27">
        <f>LARGE($J145:$AH145,7)</f>
        <v>0</v>
      </c>
      <c r="AP145" s="27">
        <f>LARGE($J145:$AH145,8)</f>
        <v>0</v>
      </c>
      <c r="AQ145" s="27">
        <f>LARGE($J145:$AH145,9)</f>
        <v>0</v>
      </c>
      <c r="AR145" s="21">
        <f>LARGE($J145:$AH145,10)</f>
        <v>0</v>
      </c>
      <c r="AS145" s="38"/>
    </row>
    <row r="146" spans="1:45" x14ac:dyDescent="0.3">
      <c r="A146" s="34"/>
      <c r="B146" s="40"/>
      <c r="C146" s="17"/>
      <c r="D146" s="24"/>
      <c r="E146" s="24"/>
      <c r="F146" s="24"/>
      <c r="G146" s="24"/>
      <c r="H146" s="25">
        <f>SUM(J146:AH146)</f>
        <v>0</v>
      </c>
      <c r="I146" s="26">
        <f>AVERAGE($AI146:$AR146)</f>
        <v>0</v>
      </c>
      <c r="J146" s="20">
        <v>0</v>
      </c>
      <c r="K146" s="20">
        <v>0</v>
      </c>
      <c r="L146" s="20">
        <v>0</v>
      </c>
      <c r="M146" s="20"/>
      <c r="N146" s="20">
        <v>0</v>
      </c>
      <c r="O146" s="20">
        <v>0</v>
      </c>
      <c r="P146" s="20"/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/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7">
        <f>LARGE($J146:AH146,1)</f>
        <v>0</v>
      </c>
      <c r="AJ146" s="27">
        <f>LARGE($J146:$AH146,2)</f>
        <v>0</v>
      </c>
      <c r="AK146" s="27">
        <f>LARGE($J146:$AH146,3)</f>
        <v>0</v>
      </c>
      <c r="AL146" s="27">
        <f>LARGE($J146:$AH146,4)</f>
        <v>0</v>
      </c>
      <c r="AM146" s="27">
        <f>LARGE($J146:$AH146,5)</f>
        <v>0</v>
      </c>
      <c r="AN146" s="27">
        <f>LARGE($J146:$AH146,6)</f>
        <v>0</v>
      </c>
      <c r="AO146" s="27">
        <f>LARGE($J146:$AH146,7)</f>
        <v>0</v>
      </c>
      <c r="AP146" s="27">
        <f>LARGE($J146:$AH146,8)</f>
        <v>0</v>
      </c>
      <c r="AQ146" s="27">
        <f>LARGE($J146:$AH146,9)</f>
        <v>0</v>
      </c>
      <c r="AR146" s="21">
        <f>LARGE($J146:$AH146,10)</f>
        <v>0</v>
      </c>
      <c r="AS146" s="38"/>
    </row>
    <row r="147" spans="1:45" x14ac:dyDescent="0.3">
      <c r="A147" s="34"/>
      <c r="B147" s="40"/>
      <c r="C147" s="17"/>
      <c r="D147" s="24"/>
      <c r="E147" s="24"/>
      <c r="F147" s="24"/>
      <c r="G147" s="24"/>
      <c r="H147" s="25">
        <f>SUM(J147:AH147)</f>
        <v>0</v>
      </c>
      <c r="I147" s="26">
        <f>AVERAGE($AI147:$AR147)</f>
        <v>0</v>
      </c>
      <c r="J147" s="20">
        <v>0</v>
      </c>
      <c r="K147" s="20">
        <v>0</v>
      </c>
      <c r="L147" s="20">
        <v>0</v>
      </c>
      <c r="M147" s="20"/>
      <c r="N147" s="20">
        <v>0</v>
      </c>
      <c r="O147" s="20">
        <v>0</v>
      </c>
      <c r="P147" s="20"/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/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7">
        <f>LARGE($J147:AH147,1)</f>
        <v>0</v>
      </c>
      <c r="AJ147" s="27">
        <f>LARGE($J147:$AH147,2)</f>
        <v>0</v>
      </c>
      <c r="AK147" s="27">
        <f>LARGE($J147:$AH147,3)</f>
        <v>0</v>
      </c>
      <c r="AL147" s="27">
        <f>LARGE($J147:$AH147,4)</f>
        <v>0</v>
      </c>
      <c r="AM147" s="27">
        <f>LARGE($J147:$AH147,5)</f>
        <v>0</v>
      </c>
      <c r="AN147" s="27">
        <f>LARGE($J147:$AH147,6)</f>
        <v>0</v>
      </c>
      <c r="AO147" s="27">
        <f>LARGE($J147:$AH147,7)</f>
        <v>0</v>
      </c>
      <c r="AP147" s="27">
        <f>LARGE($J147:$AH147,8)</f>
        <v>0</v>
      </c>
      <c r="AQ147" s="27">
        <f>LARGE($J147:$AH147,9)</f>
        <v>0</v>
      </c>
      <c r="AR147" s="21">
        <f>LARGE($J147:$AH147,10)</f>
        <v>0</v>
      </c>
      <c r="AS147" s="38"/>
    </row>
    <row r="148" spans="1:45" x14ac:dyDescent="0.3">
      <c r="A148" s="34"/>
      <c r="B148" s="40"/>
      <c r="C148" s="17"/>
      <c r="D148" s="24"/>
      <c r="E148" s="24"/>
      <c r="F148" s="24"/>
      <c r="G148" s="24"/>
      <c r="H148" s="25">
        <f>SUM(J148:AH148)</f>
        <v>0</v>
      </c>
      <c r="I148" s="26">
        <f>AVERAGE($AI148:$AR148)</f>
        <v>0</v>
      </c>
      <c r="J148" s="20">
        <v>0</v>
      </c>
      <c r="K148" s="20">
        <v>0</v>
      </c>
      <c r="L148" s="20">
        <v>0</v>
      </c>
      <c r="M148" s="20"/>
      <c r="N148" s="20">
        <v>0</v>
      </c>
      <c r="O148" s="20">
        <v>0</v>
      </c>
      <c r="P148" s="20"/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/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7">
        <f>LARGE($J148:AH148,1)</f>
        <v>0</v>
      </c>
      <c r="AJ148" s="27">
        <f>LARGE($J148:$AH148,2)</f>
        <v>0</v>
      </c>
      <c r="AK148" s="27">
        <f>LARGE($J148:$AH148,3)</f>
        <v>0</v>
      </c>
      <c r="AL148" s="27">
        <f>LARGE($J148:$AH148,4)</f>
        <v>0</v>
      </c>
      <c r="AM148" s="27">
        <f>LARGE($J148:$AH148,5)</f>
        <v>0</v>
      </c>
      <c r="AN148" s="27">
        <f>LARGE($J148:$AH148,6)</f>
        <v>0</v>
      </c>
      <c r="AO148" s="27">
        <f>LARGE($J148:$AH148,7)</f>
        <v>0</v>
      </c>
      <c r="AP148" s="27">
        <f>LARGE($J148:$AH148,8)</f>
        <v>0</v>
      </c>
      <c r="AQ148" s="27">
        <f>LARGE($J148:$AH148,9)</f>
        <v>0</v>
      </c>
      <c r="AR148" s="21">
        <f>LARGE($J148:$AH148,10)</f>
        <v>0</v>
      </c>
      <c r="AS148" s="38"/>
    </row>
    <row r="149" spans="1:45" x14ac:dyDescent="0.3">
      <c r="A149" s="34"/>
      <c r="B149" s="40"/>
      <c r="C149" s="17"/>
      <c r="D149" s="24"/>
      <c r="E149" s="24"/>
      <c r="F149" s="24"/>
      <c r="G149" s="24"/>
      <c r="H149" s="25">
        <f>SUM(J149:AH149)</f>
        <v>0</v>
      </c>
      <c r="I149" s="26">
        <f>AVERAGE($AI149:$AR149)</f>
        <v>0</v>
      </c>
      <c r="J149" s="20">
        <v>0</v>
      </c>
      <c r="K149" s="20">
        <v>0</v>
      </c>
      <c r="L149" s="20">
        <v>0</v>
      </c>
      <c r="M149" s="20"/>
      <c r="N149" s="20">
        <v>0</v>
      </c>
      <c r="O149" s="20">
        <v>0</v>
      </c>
      <c r="P149" s="20"/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/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7">
        <f>LARGE($J149:AH149,1)</f>
        <v>0</v>
      </c>
      <c r="AJ149" s="27">
        <f>LARGE($J149:$AH149,2)</f>
        <v>0</v>
      </c>
      <c r="AK149" s="27">
        <f>LARGE($J149:$AH149,3)</f>
        <v>0</v>
      </c>
      <c r="AL149" s="27">
        <f>LARGE($J149:$AH149,4)</f>
        <v>0</v>
      </c>
      <c r="AM149" s="27">
        <f>LARGE($J149:$AH149,5)</f>
        <v>0</v>
      </c>
      <c r="AN149" s="27">
        <f>LARGE($J149:$AH149,6)</f>
        <v>0</v>
      </c>
      <c r="AO149" s="27">
        <f>LARGE($J149:$AH149,7)</f>
        <v>0</v>
      </c>
      <c r="AP149" s="27">
        <f>LARGE($J149:$AH149,8)</f>
        <v>0</v>
      </c>
      <c r="AQ149" s="27">
        <f>LARGE($J149:$AH149,9)</f>
        <v>0</v>
      </c>
      <c r="AR149" s="21">
        <f>LARGE($J149:$AH149,10)</f>
        <v>0</v>
      </c>
      <c r="AS149" s="38"/>
    </row>
    <row r="150" spans="1:45" x14ac:dyDescent="0.3">
      <c r="A150" s="34"/>
      <c r="B150" s="40"/>
      <c r="C150" s="17"/>
      <c r="D150" s="24"/>
      <c r="E150" s="24"/>
      <c r="F150" s="24"/>
      <c r="G150" s="24"/>
      <c r="H150" s="25">
        <f>SUM(J150:AH150)</f>
        <v>0</v>
      </c>
      <c r="I150" s="26">
        <f>AVERAGE($AI150:$AR150)</f>
        <v>0</v>
      </c>
      <c r="J150" s="20">
        <v>0</v>
      </c>
      <c r="K150" s="20">
        <v>0</v>
      </c>
      <c r="L150" s="20">
        <v>0</v>
      </c>
      <c r="M150" s="20"/>
      <c r="N150" s="20">
        <v>0</v>
      </c>
      <c r="O150" s="20">
        <v>0</v>
      </c>
      <c r="P150" s="20"/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/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7">
        <f>LARGE($J150:AH150,1)</f>
        <v>0</v>
      </c>
      <c r="AJ150" s="27">
        <f>LARGE($J150:$AH150,2)</f>
        <v>0</v>
      </c>
      <c r="AK150" s="27">
        <f>LARGE($J150:$AH150,3)</f>
        <v>0</v>
      </c>
      <c r="AL150" s="27">
        <f>LARGE($J150:$AH150,4)</f>
        <v>0</v>
      </c>
      <c r="AM150" s="27">
        <f>LARGE($J150:$AH150,5)</f>
        <v>0</v>
      </c>
      <c r="AN150" s="27">
        <f>LARGE($J150:$AH150,6)</f>
        <v>0</v>
      </c>
      <c r="AO150" s="27">
        <f>LARGE($J150:$AH150,7)</f>
        <v>0</v>
      </c>
      <c r="AP150" s="27">
        <f>LARGE($J150:$AH150,8)</f>
        <v>0</v>
      </c>
      <c r="AQ150" s="27">
        <f>LARGE($J150:$AH150,9)</f>
        <v>0</v>
      </c>
      <c r="AR150" s="21">
        <f>LARGE($J150:$AH150,10)</f>
        <v>0</v>
      </c>
      <c r="AS150" s="38"/>
    </row>
    <row r="151" spans="1:45" x14ac:dyDescent="0.3">
      <c r="A151" s="34"/>
      <c r="B151" s="40"/>
      <c r="C151" s="17"/>
      <c r="D151" s="24"/>
      <c r="E151" s="24"/>
      <c r="F151" s="24"/>
      <c r="G151" s="24"/>
      <c r="H151" s="25">
        <f>SUM(J151:AH151)</f>
        <v>0</v>
      </c>
      <c r="I151" s="26">
        <f>AVERAGE($AI151:$AR151)</f>
        <v>0</v>
      </c>
      <c r="J151" s="20">
        <v>0</v>
      </c>
      <c r="K151" s="20">
        <v>0</v>
      </c>
      <c r="L151" s="20">
        <v>0</v>
      </c>
      <c r="M151" s="20"/>
      <c r="N151" s="20">
        <v>0</v>
      </c>
      <c r="O151" s="20">
        <v>0</v>
      </c>
      <c r="P151" s="20"/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/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7">
        <f>LARGE($J151:AH151,1)</f>
        <v>0</v>
      </c>
      <c r="AJ151" s="27">
        <f>LARGE($J151:$AH151,2)</f>
        <v>0</v>
      </c>
      <c r="AK151" s="27">
        <f>LARGE($J151:$AH151,3)</f>
        <v>0</v>
      </c>
      <c r="AL151" s="27">
        <f>LARGE($J151:$AH151,4)</f>
        <v>0</v>
      </c>
      <c r="AM151" s="27">
        <f>LARGE($J151:$AH151,5)</f>
        <v>0</v>
      </c>
      <c r="AN151" s="27">
        <f>LARGE($J151:$AH151,6)</f>
        <v>0</v>
      </c>
      <c r="AO151" s="27">
        <f>LARGE($J151:$AH151,7)</f>
        <v>0</v>
      </c>
      <c r="AP151" s="27">
        <f>LARGE($J151:$AH151,8)</f>
        <v>0</v>
      </c>
      <c r="AQ151" s="27">
        <f>LARGE($J151:$AH151,9)</f>
        <v>0</v>
      </c>
      <c r="AR151" s="21">
        <f>LARGE($J151:$AH151,10)</f>
        <v>0</v>
      </c>
      <c r="AS151" s="38"/>
    </row>
    <row r="152" spans="1:45" x14ac:dyDescent="0.3">
      <c r="A152" s="34"/>
      <c r="B152" s="40"/>
      <c r="C152" s="17"/>
      <c r="D152" s="24"/>
      <c r="E152" s="24"/>
      <c r="F152" s="24"/>
      <c r="G152" s="24"/>
      <c r="H152" s="25">
        <f>SUM(J152:AH152)</f>
        <v>0</v>
      </c>
      <c r="I152" s="26">
        <f>AVERAGE($AI152:$AR152)</f>
        <v>0</v>
      </c>
      <c r="J152" s="20">
        <v>0</v>
      </c>
      <c r="K152" s="20">
        <v>0</v>
      </c>
      <c r="L152" s="20">
        <v>0</v>
      </c>
      <c r="M152" s="20"/>
      <c r="N152" s="20">
        <v>0</v>
      </c>
      <c r="O152" s="20">
        <v>0</v>
      </c>
      <c r="P152" s="20"/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/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7">
        <f>LARGE($J152:AH152,1)</f>
        <v>0</v>
      </c>
      <c r="AJ152" s="27">
        <f>LARGE($J152:$AH152,2)</f>
        <v>0</v>
      </c>
      <c r="AK152" s="27">
        <f>LARGE($J152:$AH152,3)</f>
        <v>0</v>
      </c>
      <c r="AL152" s="27">
        <f>LARGE($J152:$AH152,4)</f>
        <v>0</v>
      </c>
      <c r="AM152" s="27">
        <f>LARGE($J152:$AH152,5)</f>
        <v>0</v>
      </c>
      <c r="AN152" s="27">
        <f>LARGE($J152:$AH152,6)</f>
        <v>0</v>
      </c>
      <c r="AO152" s="27">
        <f>LARGE($J152:$AH152,7)</f>
        <v>0</v>
      </c>
      <c r="AP152" s="27">
        <f>LARGE($J152:$AH152,8)</f>
        <v>0</v>
      </c>
      <c r="AQ152" s="27">
        <f>LARGE($J152:$AH152,9)</f>
        <v>0</v>
      </c>
      <c r="AR152" s="21">
        <f>LARGE($J152:$AH152,10)</f>
        <v>0</v>
      </c>
      <c r="AS152" s="38"/>
    </row>
    <row r="153" spans="1:45" x14ac:dyDescent="0.3">
      <c r="A153" s="34"/>
      <c r="B153" s="40"/>
      <c r="C153" s="17"/>
      <c r="D153" s="24"/>
      <c r="E153" s="24"/>
      <c r="F153" s="24"/>
      <c r="G153" s="24"/>
      <c r="H153" s="25">
        <f>SUM(J153:AH153)</f>
        <v>0</v>
      </c>
      <c r="I153" s="26">
        <f>AVERAGE($AI153:$AR153)</f>
        <v>0</v>
      </c>
      <c r="J153" s="20">
        <v>0</v>
      </c>
      <c r="K153" s="20">
        <v>0</v>
      </c>
      <c r="L153" s="20">
        <v>0</v>
      </c>
      <c r="M153" s="20"/>
      <c r="N153" s="20">
        <v>0</v>
      </c>
      <c r="O153" s="20">
        <v>0</v>
      </c>
      <c r="P153" s="20"/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/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20">
        <v>0</v>
      </c>
      <c r="AI153" s="27">
        <f>LARGE($J153:AH153,1)</f>
        <v>0</v>
      </c>
      <c r="AJ153" s="27">
        <f>LARGE($J153:$AH153,2)</f>
        <v>0</v>
      </c>
      <c r="AK153" s="27">
        <f>LARGE($J153:$AH153,3)</f>
        <v>0</v>
      </c>
      <c r="AL153" s="27">
        <f>LARGE($J153:$AH153,4)</f>
        <v>0</v>
      </c>
      <c r="AM153" s="27">
        <f>LARGE($J153:$AH153,5)</f>
        <v>0</v>
      </c>
      <c r="AN153" s="27">
        <f>LARGE($J153:$AH153,6)</f>
        <v>0</v>
      </c>
      <c r="AO153" s="27">
        <f>LARGE($J153:$AH153,7)</f>
        <v>0</v>
      </c>
      <c r="AP153" s="27">
        <f>LARGE($J153:$AH153,8)</f>
        <v>0</v>
      </c>
      <c r="AQ153" s="27">
        <f>LARGE($J153:$AH153,9)</f>
        <v>0</v>
      </c>
      <c r="AR153" s="21">
        <f>LARGE($J153:$AH153,10)</f>
        <v>0</v>
      </c>
      <c r="AS153" s="38"/>
    </row>
    <row r="154" spans="1:45" x14ac:dyDescent="0.3">
      <c r="A154" s="34"/>
      <c r="B154" s="40"/>
      <c r="C154" s="17"/>
      <c r="D154" s="24"/>
      <c r="E154" s="24"/>
      <c r="F154" s="24"/>
      <c r="G154" s="24"/>
      <c r="H154" s="25">
        <f>SUM(J154:AH154)</f>
        <v>0</v>
      </c>
      <c r="I154" s="26">
        <f>AVERAGE($AI154:$AR154)</f>
        <v>0</v>
      </c>
      <c r="J154" s="20">
        <v>0</v>
      </c>
      <c r="K154" s="20">
        <v>0</v>
      </c>
      <c r="L154" s="20">
        <v>0</v>
      </c>
      <c r="M154" s="20"/>
      <c r="N154" s="20">
        <v>0</v>
      </c>
      <c r="O154" s="20">
        <v>0</v>
      </c>
      <c r="P154" s="20"/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/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7">
        <f>LARGE($J154:AH154,1)</f>
        <v>0</v>
      </c>
      <c r="AJ154" s="27">
        <f>LARGE($J154:$AH154,2)</f>
        <v>0</v>
      </c>
      <c r="AK154" s="27">
        <f>LARGE($J154:$AH154,3)</f>
        <v>0</v>
      </c>
      <c r="AL154" s="27">
        <f>LARGE($J154:$AH154,4)</f>
        <v>0</v>
      </c>
      <c r="AM154" s="27">
        <f>LARGE($J154:$AH154,5)</f>
        <v>0</v>
      </c>
      <c r="AN154" s="27">
        <f>LARGE($J154:$AH154,6)</f>
        <v>0</v>
      </c>
      <c r="AO154" s="27">
        <f>LARGE($J154:$AH154,7)</f>
        <v>0</v>
      </c>
      <c r="AP154" s="27">
        <f>LARGE($J154:$AH154,8)</f>
        <v>0</v>
      </c>
      <c r="AQ154" s="27">
        <f>LARGE($J154:$AH154,9)</f>
        <v>0</v>
      </c>
      <c r="AR154" s="21">
        <f>LARGE($J154:$AH154,10)</f>
        <v>0</v>
      </c>
      <c r="AS154" s="38"/>
    </row>
    <row r="155" spans="1:45" x14ac:dyDescent="0.3">
      <c r="A155" s="34"/>
      <c r="B155" s="40"/>
      <c r="C155" s="17"/>
      <c r="D155" s="24"/>
      <c r="E155" s="24"/>
      <c r="F155" s="24"/>
      <c r="G155" s="24"/>
      <c r="H155" s="25">
        <f>SUM(J155:AH155)</f>
        <v>0</v>
      </c>
      <c r="I155" s="26">
        <f>AVERAGE($AI155:$AR155)</f>
        <v>0</v>
      </c>
      <c r="J155" s="20">
        <v>0</v>
      </c>
      <c r="K155" s="20">
        <v>0</v>
      </c>
      <c r="L155" s="20">
        <v>0</v>
      </c>
      <c r="M155" s="20"/>
      <c r="N155" s="20">
        <v>0</v>
      </c>
      <c r="O155" s="20">
        <v>0</v>
      </c>
      <c r="P155" s="20"/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/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7">
        <f>LARGE($J155:AH155,1)</f>
        <v>0</v>
      </c>
      <c r="AJ155" s="27">
        <f>LARGE($J155:$AH155,2)</f>
        <v>0</v>
      </c>
      <c r="AK155" s="27">
        <f>LARGE($J155:$AH155,3)</f>
        <v>0</v>
      </c>
      <c r="AL155" s="27">
        <f>LARGE($J155:$AH155,4)</f>
        <v>0</v>
      </c>
      <c r="AM155" s="27">
        <f>LARGE($J155:$AH155,5)</f>
        <v>0</v>
      </c>
      <c r="AN155" s="27">
        <f>LARGE($J155:$AH155,6)</f>
        <v>0</v>
      </c>
      <c r="AO155" s="27">
        <f>LARGE($J155:$AH155,7)</f>
        <v>0</v>
      </c>
      <c r="AP155" s="27">
        <f>LARGE($J155:$AH155,8)</f>
        <v>0</v>
      </c>
      <c r="AQ155" s="27">
        <f>LARGE($J155:$AH155,9)</f>
        <v>0</v>
      </c>
      <c r="AR155" s="21">
        <f>LARGE($J155:$AH155,10)</f>
        <v>0</v>
      </c>
      <c r="AS155" s="38"/>
    </row>
    <row r="156" spans="1:45" x14ac:dyDescent="0.3">
      <c r="A156" s="34"/>
      <c r="B156" s="40"/>
      <c r="C156" s="17"/>
      <c r="D156" s="24"/>
      <c r="E156" s="24"/>
      <c r="F156" s="24"/>
      <c r="G156" s="24"/>
      <c r="H156" s="25">
        <f>SUM(J156:AH156)</f>
        <v>0</v>
      </c>
      <c r="I156" s="26">
        <f>AVERAGE($AI156:$AR156)</f>
        <v>0</v>
      </c>
      <c r="J156" s="20">
        <v>0</v>
      </c>
      <c r="K156" s="20">
        <v>0</v>
      </c>
      <c r="L156" s="20">
        <v>0</v>
      </c>
      <c r="M156" s="20"/>
      <c r="N156" s="20">
        <v>0</v>
      </c>
      <c r="O156" s="20">
        <v>0</v>
      </c>
      <c r="P156" s="20"/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/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7">
        <f>LARGE($J156:AH156,1)</f>
        <v>0</v>
      </c>
      <c r="AJ156" s="27">
        <f>LARGE($J156:$AH156,2)</f>
        <v>0</v>
      </c>
      <c r="AK156" s="27">
        <f>LARGE($J156:$AH156,3)</f>
        <v>0</v>
      </c>
      <c r="AL156" s="27">
        <f>LARGE($J156:$AH156,4)</f>
        <v>0</v>
      </c>
      <c r="AM156" s="27">
        <f>LARGE($J156:$AH156,5)</f>
        <v>0</v>
      </c>
      <c r="AN156" s="27">
        <f>LARGE($J156:$AH156,6)</f>
        <v>0</v>
      </c>
      <c r="AO156" s="27">
        <f>LARGE($J156:$AH156,7)</f>
        <v>0</v>
      </c>
      <c r="AP156" s="27">
        <f>LARGE($J156:$AH156,8)</f>
        <v>0</v>
      </c>
      <c r="AQ156" s="27">
        <f>LARGE($J156:$AH156,9)</f>
        <v>0</v>
      </c>
      <c r="AR156" s="21">
        <f>LARGE($J156:$AH156,10)</f>
        <v>0</v>
      </c>
      <c r="AS156" s="38"/>
    </row>
    <row r="157" spans="1:45" x14ac:dyDescent="0.3">
      <c r="A157" s="34"/>
      <c r="B157" s="40"/>
      <c r="C157" s="17"/>
      <c r="D157" s="24"/>
      <c r="E157" s="24"/>
      <c r="F157" s="24"/>
      <c r="G157" s="24"/>
      <c r="H157" s="25">
        <f>SUM(J157:AH157)</f>
        <v>0</v>
      </c>
      <c r="I157" s="26">
        <f>AVERAGE($AI157:$AR157)</f>
        <v>0</v>
      </c>
      <c r="J157" s="20">
        <v>0</v>
      </c>
      <c r="K157" s="20">
        <v>0</v>
      </c>
      <c r="L157" s="20">
        <v>0</v>
      </c>
      <c r="M157" s="20"/>
      <c r="N157" s="20">
        <v>0</v>
      </c>
      <c r="O157" s="20">
        <v>0</v>
      </c>
      <c r="P157" s="20"/>
      <c r="Q157" s="20">
        <v>0</v>
      </c>
      <c r="R157" s="20">
        <v>0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/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7">
        <f>LARGE($J157:AH157,1)</f>
        <v>0</v>
      </c>
      <c r="AJ157" s="27">
        <f>LARGE($J157:$AH157,2)</f>
        <v>0</v>
      </c>
      <c r="AK157" s="27">
        <f>LARGE($J157:$AH157,3)</f>
        <v>0</v>
      </c>
      <c r="AL157" s="27">
        <f>LARGE($J157:$AH157,4)</f>
        <v>0</v>
      </c>
      <c r="AM157" s="27">
        <f>LARGE($J157:$AH157,5)</f>
        <v>0</v>
      </c>
      <c r="AN157" s="27">
        <f>LARGE($J157:$AH157,6)</f>
        <v>0</v>
      </c>
      <c r="AO157" s="27">
        <f>LARGE($J157:$AH157,7)</f>
        <v>0</v>
      </c>
      <c r="AP157" s="27">
        <f>LARGE($J157:$AH157,8)</f>
        <v>0</v>
      </c>
      <c r="AQ157" s="27">
        <f>LARGE($J157:$AH157,9)</f>
        <v>0</v>
      </c>
      <c r="AR157" s="21">
        <f>LARGE($J157:$AH157,10)</f>
        <v>0</v>
      </c>
      <c r="AS157" s="38"/>
    </row>
    <row r="158" spans="1:45" x14ac:dyDescent="0.3">
      <c r="A158" s="34"/>
      <c r="B158" s="40"/>
      <c r="C158" s="17"/>
      <c r="D158" s="24"/>
      <c r="E158" s="24"/>
      <c r="F158" s="24"/>
      <c r="G158" s="24"/>
      <c r="H158" s="25">
        <f>SUM(J158:AH158)</f>
        <v>0</v>
      </c>
      <c r="I158" s="26">
        <f>AVERAGE($AI158:$AR158)</f>
        <v>0</v>
      </c>
      <c r="J158" s="20">
        <v>0</v>
      </c>
      <c r="K158" s="20">
        <v>0</v>
      </c>
      <c r="L158" s="20">
        <v>0</v>
      </c>
      <c r="M158" s="20"/>
      <c r="N158" s="20">
        <v>0</v>
      </c>
      <c r="O158" s="20">
        <v>0</v>
      </c>
      <c r="P158" s="20"/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/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7">
        <f>LARGE($J158:AH158,1)</f>
        <v>0</v>
      </c>
      <c r="AJ158" s="27">
        <f>LARGE($J158:$AH158,2)</f>
        <v>0</v>
      </c>
      <c r="AK158" s="27">
        <f>LARGE($J158:$AH158,3)</f>
        <v>0</v>
      </c>
      <c r="AL158" s="27">
        <f>LARGE($J158:$AH158,4)</f>
        <v>0</v>
      </c>
      <c r="AM158" s="27">
        <f>LARGE($J158:$AH158,5)</f>
        <v>0</v>
      </c>
      <c r="AN158" s="27">
        <f>LARGE($J158:$AH158,6)</f>
        <v>0</v>
      </c>
      <c r="AO158" s="27">
        <f>LARGE($J158:$AH158,7)</f>
        <v>0</v>
      </c>
      <c r="AP158" s="27">
        <f>LARGE($J158:$AH158,8)</f>
        <v>0</v>
      </c>
      <c r="AQ158" s="27">
        <f>LARGE($J158:$AH158,9)</f>
        <v>0</v>
      </c>
      <c r="AR158" s="21">
        <f>LARGE($J158:$AH158,10)</f>
        <v>0</v>
      </c>
      <c r="AS158" s="38"/>
    </row>
    <row r="159" spans="1:45" x14ac:dyDescent="0.3">
      <c r="A159" s="34"/>
      <c r="B159" s="40"/>
      <c r="C159" s="17"/>
      <c r="D159" s="24"/>
      <c r="E159" s="24"/>
      <c r="F159" s="24"/>
      <c r="G159" s="24"/>
      <c r="H159" s="25">
        <f>SUM(J159:AH159)</f>
        <v>0</v>
      </c>
      <c r="I159" s="26">
        <f>AVERAGE($AI159:$AR159)</f>
        <v>0</v>
      </c>
      <c r="J159" s="20">
        <v>0</v>
      </c>
      <c r="K159" s="20">
        <v>0</v>
      </c>
      <c r="L159" s="20">
        <v>0</v>
      </c>
      <c r="M159" s="20"/>
      <c r="N159" s="20">
        <v>0</v>
      </c>
      <c r="O159" s="20">
        <v>0</v>
      </c>
      <c r="P159" s="20"/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/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0">
        <v>0</v>
      </c>
      <c r="AH159" s="20">
        <v>0</v>
      </c>
      <c r="AI159" s="27">
        <f>LARGE($J159:AH159,1)</f>
        <v>0</v>
      </c>
      <c r="AJ159" s="27">
        <f>LARGE($J159:$AH159,2)</f>
        <v>0</v>
      </c>
      <c r="AK159" s="27">
        <f>LARGE($J159:$AH159,3)</f>
        <v>0</v>
      </c>
      <c r="AL159" s="27">
        <f>LARGE($J159:$AH159,4)</f>
        <v>0</v>
      </c>
      <c r="AM159" s="27">
        <f>LARGE($J159:$AH159,5)</f>
        <v>0</v>
      </c>
      <c r="AN159" s="27">
        <f>LARGE($J159:$AH159,6)</f>
        <v>0</v>
      </c>
      <c r="AO159" s="27">
        <f>LARGE($J159:$AH159,7)</f>
        <v>0</v>
      </c>
      <c r="AP159" s="27">
        <f>LARGE($J159:$AH159,8)</f>
        <v>0</v>
      </c>
      <c r="AQ159" s="27">
        <f>LARGE($J159:$AH159,9)</f>
        <v>0</v>
      </c>
      <c r="AR159" s="21">
        <f>LARGE($J159:$AH159,10)</f>
        <v>0</v>
      </c>
      <c r="AS159" s="38"/>
    </row>
    <row r="160" spans="1:45" x14ac:dyDescent="0.3">
      <c r="A160" s="34"/>
      <c r="B160" s="40"/>
      <c r="C160" s="17"/>
      <c r="D160" s="24"/>
      <c r="E160" s="24"/>
      <c r="F160" s="24"/>
      <c r="G160" s="24"/>
      <c r="H160" s="25">
        <f>SUM(J160:AH160)</f>
        <v>0</v>
      </c>
      <c r="I160" s="26">
        <f>AVERAGE($AI160:$AR160)</f>
        <v>0</v>
      </c>
      <c r="J160" s="20">
        <v>0</v>
      </c>
      <c r="K160" s="20">
        <v>0</v>
      </c>
      <c r="L160" s="20">
        <v>0</v>
      </c>
      <c r="M160" s="20"/>
      <c r="N160" s="20">
        <v>0</v>
      </c>
      <c r="O160" s="20">
        <v>0</v>
      </c>
      <c r="P160" s="20"/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/>
      <c r="AA160" s="20">
        <v>0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20">
        <v>0</v>
      </c>
      <c r="AH160" s="20">
        <v>0</v>
      </c>
      <c r="AI160" s="27">
        <f>LARGE($J160:AH160,1)</f>
        <v>0</v>
      </c>
      <c r="AJ160" s="27">
        <f>LARGE($J160:$AH160,2)</f>
        <v>0</v>
      </c>
      <c r="AK160" s="27">
        <f>LARGE($J160:$AH160,3)</f>
        <v>0</v>
      </c>
      <c r="AL160" s="27">
        <f>LARGE($J160:$AH160,4)</f>
        <v>0</v>
      </c>
      <c r="AM160" s="27">
        <f>LARGE($J160:$AH160,5)</f>
        <v>0</v>
      </c>
      <c r="AN160" s="27">
        <f>LARGE($J160:$AH160,6)</f>
        <v>0</v>
      </c>
      <c r="AO160" s="27">
        <f>LARGE($J160:$AH160,7)</f>
        <v>0</v>
      </c>
      <c r="AP160" s="27">
        <f>LARGE($J160:$AH160,8)</f>
        <v>0</v>
      </c>
      <c r="AQ160" s="27">
        <f>LARGE($J160:$AH160,9)</f>
        <v>0</v>
      </c>
      <c r="AR160" s="21">
        <f>LARGE($J160:$AH160,10)</f>
        <v>0</v>
      </c>
      <c r="AS160" s="38"/>
    </row>
    <row r="161" spans="1:45" x14ac:dyDescent="0.3">
      <c r="A161" s="34"/>
      <c r="B161" s="40"/>
      <c r="C161" s="17"/>
      <c r="D161" s="24"/>
      <c r="E161" s="24"/>
      <c r="F161" s="24"/>
      <c r="G161" s="24"/>
      <c r="H161" s="25">
        <f>SUM(J161:AH161)</f>
        <v>0</v>
      </c>
      <c r="I161" s="26">
        <f>AVERAGE($AI161:$AR161)</f>
        <v>0</v>
      </c>
      <c r="J161" s="20">
        <v>0</v>
      </c>
      <c r="K161" s="20">
        <v>0</v>
      </c>
      <c r="L161" s="20">
        <v>0</v>
      </c>
      <c r="M161" s="20"/>
      <c r="N161" s="20">
        <v>0</v>
      </c>
      <c r="O161" s="20">
        <v>0</v>
      </c>
      <c r="P161" s="20"/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/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7">
        <f>LARGE($J161:AH161,1)</f>
        <v>0</v>
      </c>
      <c r="AJ161" s="27">
        <f>LARGE($J161:$AH161,2)</f>
        <v>0</v>
      </c>
      <c r="AK161" s="27">
        <f>LARGE($J161:$AH161,3)</f>
        <v>0</v>
      </c>
      <c r="AL161" s="27">
        <f>LARGE($J161:$AH161,4)</f>
        <v>0</v>
      </c>
      <c r="AM161" s="27">
        <f>LARGE($J161:$AH161,5)</f>
        <v>0</v>
      </c>
      <c r="AN161" s="27">
        <f>LARGE($J161:$AH161,6)</f>
        <v>0</v>
      </c>
      <c r="AO161" s="27">
        <f>LARGE($J161:$AH161,7)</f>
        <v>0</v>
      </c>
      <c r="AP161" s="27">
        <f>LARGE($J161:$AH161,8)</f>
        <v>0</v>
      </c>
      <c r="AQ161" s="27">
        <f>LARGE($J161:$AH161,9)</f>
        <v>0</v>
      </c>
      <c r="AR161" s="21">
        <f>LARGE($J161:$AH161,10)</f>
        <v>0</v>
      </c>
      <c r="AS161" s="38"/>
    </row>
    <row r="162" spans="1:45" x14ac:dyDescent="0.3">
      <c r="A162" s="34"/>
      <c r="B162" s="40"/>
      <c r="C162" s="17"/>
      <c r="D162" s="24"/>
      <c r="E162" s="24"/>
      <c r="F162" s="24"/>
      <c r="G162" s="24"/>
      <c r="H162" s="25">
        <f>SUM(J162:AH162)</f>
        <v>0</v>
      </c>
      <c r="I162" s="26">
        <f>AVERAGE($AI162:$AR162)</f>
        <v>0</v>
      </c>
      <c r="J162" s="20">
        <v>0</v>
      </c>
      <c r="K162" s="20">
        <v>0</v>
      </c>
      <c r="L162" s="20">
        <v>0</v>
      </c>
      <c r="M162" s="20"/>
      <c r="N162" s="20">
        <v>0</v>
      </c>
      <c r="O162" s="20">
        <v>0</v>
      </c>
      <c r="P162" s="20"/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0"/>
      <c r="AA162" s="20">
        <v>0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20">
        <v>0</v>
      </c>
      <c r="AI162" s="27">
        <f>LARGE($J162:AH162,1)</f>
        <v>0</v>
      </c>
      <c r="AJ162" s="27">
        <f>LARGE($J162:$AH162,2)</f>
        <v>0</v>
      </c>
      <c r="AK162" s="27">
        <f>LARGE($J162:$AH162,3)</f>
        <v>0</v>
      </c>
      <c r="AL162" s="27">
        <f>LARGE($J162:$AH162,4)</f>
        <v>0</v>
      </c>
      <c r="AM162" s="27">
        <f>LARGE($J162:$AH162,5)</f>
        <v>0</v>
      </c>
      <c r="AN162" s="27">
        <f>LARGE($J162:$AH162,6)</f>
        <v>0</v>
      </c>
      <c r="AO162" s="27">
        <f>LARGE($J162:$AH162,7)</f>
        <v>0</v>
      </c>
      <c r="AP162" s="27">
        <f>LARGE($J162:$AH162,8)</f>
        <v>0</v>
      </c>
      <c r="AQ162" s="27">
        <f>LARGE($J162:$AH162,9)</f>
        <v>0</v>
      </c>
      <c r="AR162" s="21">
        <f>LARGE($J162:$AH162,10)</f>
        <v>0</v>
      </c>
      <c r="AS162" s="38"/>
    </row>
    <row r="163" spans="1:45" x14ac:dyDescent="0.3">
      <c r="A163" s="34"/>
      <c r="B163" s="40"/>
      <c r="C163" s="17"/>
      <c r="D163" s="24"/>
      <c r="E163" s="24"/>
      <c r="F163" s="24"/>
      <c r="G163" s="24"/>
      <c r="H163" s="25">
        <f>SUM(J163:AH163)</f>
        <v>0</v>
      </c>
      <c r="I163" s="26">
        <f>AVERAGE($AI163:$AR163)</f>
        <v>0</v>
      </c>
      <c r="J163" s="20">
        <v>0</v>
      </c>
      <c r="K163" s="20">
        <v>0</v>
      </c>
      <c r="L163" s="20">
        <v>0</v>
      </c>
      <c r="M163" s="20"/>
      <c r="N163" s="20">
        <v>0</v>
      </c>
      <c r="O163" s="20">
        <v>0</v>
      </c>
      <c r="P163" s="20"/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  <c r="Z163" s="20"/>
      <c r="AA163" s="20">
        <v>0</v>
      </c>
      <c r="AB163" s="20">
        <v>0</v>
      </c>
      <c r="AC163" s="20">
        <v>0</v>
      </c>
      <c r="AD163" s="20">
        <v>0</v>
      </c>
      <c r="AE163" s="20">
        <v>0</v>
      </c>
      <c r="AF163" s="20">
        <v>0</v>
      </c>
      <c r="AG163" s="20">
        <v>0</v>
      </c>
      <c r="AH163" s="20">
        <v>0</v>
      </c>
      <c r="AI163" s="27">
        <f>LARGE($J163:AH163,1)</f>
        <v>0</v>
      </c>
      <c r="AJ163" s="27">
        <f>LARGE($J163:$AH163,2)</f>
        <v>0</v>
      </c>
      <c r="AK163" s="27">
        <f>LARGE($J163:$AH163,3)</f>
        <v>0</v>
      </c>
      <c r="AL163" s="27">
        <f>LARGE($J163:$AH163,4)</f>
        <v>0</v>
      </c>
      <c r="AM163" s="27">
        <f>LARGE($J163:$AH163,5)</f>
        <v>0</v>
      </c>
      <c r="AN163" s="27">
        <f>LARGE($J163:$AH163,6)</f>
        <v>0</v>
      </c>
      <c r="AO163" s="27">
        <f>LARGE($J163:$AH163,7)</f>
        <v>0</v>
      </c>
      <c r="AP163" s="27">
        <f>LARGE($J163:$AH163,8)</f>
        <v>0</v>
      </c>
      <c r="AQ163" s="27">
        <f>LARGE($J163:$AH163,9)</f>
        <v>0</v>
      </c>
      <c r="AR163" s="21">
        <f>LARGE($J163:$AH163,10)</f>
        <v>0</v>
      </c>
      <c r="AS163" s="38"/>
    </row>
    <row r="164" spans="1:45" x14ac:dyDescent="0.3">
      <c r="A164" s="34"/>
      <c r="B164" s="40"/>
      <c r="C164" s="17"/>
      <c r="D164" s="24"/>
      <c r="E164" s="24"/>
      <c r="F164" s="24"/>
      <c r="G164" s="24"/>
      <c r="H164" s="25">
        <f>SUM(J164:AH164)</f>
        <v>0</v>
      </c>
      <c r="I164" s="26">
        <f>AVERAGE($AI164:$AR164)</f>
        <v>0</v>
      </c>
      <c r="J164" s="20">
        <v>0</v>
      </c>
      <c r="K164" s="20">
        <v>0</v>
      </c>
      <c r="L164" s="20">
        <v>0</v>
      </c>
      <c r="M164" s="20"/>
      <c r="N164" s="20">
        <v>0</v>
      </c>
      <c r="O164" s="20">
        <v>0</v>
      </c>
      <c r="P164" s="20"/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/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7">
        <f>LARGE($J164:AH164,1)</f>
        <v>0</v>
      </c>
      <c r="AJ164" s="27">
        <f>LARGE($J164:$AH164,2)</f>
        <v>0</v>
      </c>
      <c r="AK164" s="27">
        <f>LARGE($J164:$AH164,3)</f>
        <v>0</v>
      </c>
      <c r="AL164" s="27">
        <f>LARGE($J164:$AH164,4)</f>
        <v>0</v>
      </c>
      <c r="AM164" s="27">
        <f>LARGE($J164:$AH164,5)</f>
        <v>0</v>
      </c>
      <c r="AN164" s="27">
        <f>LARGE($J164:$AH164,6)</f>
        <v>0</v>
      </c>
      <c r="AO164" s="27">
        <f>LARGE($J164:$AH164,7)</f>
        <v>0</v>
      </c>
      <c r="AP164" s="27">
        <f>LARGE($J164:$AH164,8)</f>
        <v>0</v>
      </c>
      <c r="AQ164" s="27">
        <f>LARGE($J164:$AH164,9)</f>
        <v>0</v>
      </c>
      <c r="AR164" s="21">
        <f>LARGE($J164:$AH164,10)</f>
        <v>0</v>
      </c>
      <c r="AS164" s="38"/>
    </row>
    <row r="165" spans="1:45" x14ac:dyDescent="0.3">
      <c r="A165" s="34"/>
      <c r="B165" s="40"/>
      <c r="C165" s="17"/>
      <c r="D165" s="24"/>
      <c r="E165" s="24"/>
      <c r="F165" s="24"/>
      <c r="G165" s="24"/>
      <c r="H165" s="25">
        <f>SUM(J165:AH165)</f>
        <v>0</v>
      </c>
      <c r="I165" s="26">
        <f>AVERAGE($AI165:$AR165)</f>
        <v>0</v>
      </c>
      <c r="J165" s="20">
        <v>0</v>
      </c>
      <c r="K165" s="20">
        <v>0</v>
      </c>
      <c r="L165" s="20">
        <v>0</v>
      </c>
      <c r="M165" s="20"/>
      <c r="N165" s="20">
        <v>0</v>
      </c>
      <c r="O165" s="20">
        <v>0</v>
      </c>
      <c r="P165" s="20"/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  <c r="Z165" s="20"/>
      <c r="AA165" s="20">
        <v>0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0</v>
      </c>
      <c r="AH165" s="20">
        <v>0</v>
      </c>
      <c r="AI165" s="27">
        <f>LARGE($J165:AH165,1)</f>
        <v>0</v>
      </c>
      <c r="AJ165" s="27">
        <f>LARGE($J165:$AH165,2)</f>
        <v>0</v>
      </c>
      <c r="AK165" s="27">
        <f>LARGE($J165:$AH165,3)</f>
        <v>0</v>
      </c>
      <c r="AL165" s="27">
        <f>LARGE($J165:$AH165,4)</f>
        <v>0</v>
      </c>
      <c r="AM165" s="27">
        <f>LARGE($J165:$AH165,5)</f>
        <v>0</v>
      </c>
      <c r="AN165" s="27">
        <f>LARGE($J165:$AH165,6)</f>
        <v>0</v>
      </c>
      <c r="AO165" s="27">
        <f>LARGE($J165:$AH165,7)</f>
        <v>0</v>
      </c>
      <c r="AP165" s="27">
        <f>LARGE($J165:$AH165,8)</f>
        <v>0</v>
      </c>
      <c r="AQ165" s="27">
        <f>LARGE($J165:$AH165,9)</f>
        <v>0</v>
      </c>
      <c r="AR165" s="21">
        <f>LARGE($J165:$AH165,10)</f>
        <v>0</v>
      </c>
      <c r="AS165" s="38"/>
    </row>
    <row r="166" spans="1:45" x14ac:dyDescent="0.3">
      <c r="A166" s="34"/>
      <c r="B166" s="40"/>
      <c r="C166" s="17"/>
      <c r="D166" s="24"/>
      <c r="E166" s="24"/>
      <c r="F166" s="24"/>
      <c r="G166" s="24"/>
      <c r="H166" s="25">
        <f>SUM(J166:AH166)</f>
        <v>0</v>
      </c>
      <c r="I166" s="26">
        <f>AVERAGE($AI166:$AR166)</f>
        <v>0</v>
      </c>
      <c r="J166" s="20">
        <v>0</v>
      </c>
      <c r="K166" s="20">
        <v>0</v>
      </c>
      <c r="L166" s="20">
        <v>0</v>
      </c>
      <c r="M166" s="20"/>
      <c r="N166" s="20">
        <v>0</v>
      </c>
      <c r="O166" s="20">
        <v>0</v>
      </c>
      <c r="P166" s="20"/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/>
      <c r="AA166" s="20">
        <v>0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20">
        <v>0</v>
      </c>
      <c r="AH166" s="20">
        <v>0</v>
      </c>
      <c r="AI166" s="27">
        <f>LARGE($J166:AH166,1)</f>
        <v>0</v>
      </c>
      <c r="AJ166" s="27">
        <f>LARGE($J166:$AH166,2)</f>
        <v>0</v>
      </c>
      <c r="AK166" s="27">
        <f>LARGE($J166:$AH166,3)</f>
        <v>0</v>
      </c>
      <c r="AL166" s="27">
        <f>LARGE($J166:$AH166,4)</f>
        <v>0</v>
      </c>
      <c r="AM166" s="27">
        <f>LARGE($J166:$AH166,5)</f>
        <v>0</v>
      </c>
      <c r="AN166" s="27">
        <f>LARGE($J166:$AH166,6)</f>
        <v>0</v>
      </c>
      <c r="AO166" s="27">
        <f>LARGE($J166:$AH166,7)</f>
        <v>0</v>
      </c>
      <c r="AP166" s="27">
        <f>LARGE($J166:$AH166,8)</f>
        <v>0</v>
      </c>
      <c r="AQ166" s="27">
        <f>LARGE($J166:$AH166,9)</f>
        <v>0</v>
      </c>
      <c r="AR166" s="21">
        <f>LARGE($J166:$AH166,10)</f>
        <v>0</v>
      </c>
      <c r="AS166" s="38"/>
    </row>
    <row r="167" spans="1:45" x14ac:dyDescent="0.3">
      <c r="A167" s="34"/>
      <c r="B167" s="40"/>
      <c r="C167" s="17"/>
      <c r="D167" s="24"/>
      <c r="E167" s="24"/>
      <c r="F167" s="24"/>
      <c r="G167" s="24"/>
      <c r="H167" s="25">
        <f>SUM(J167:AH167)</f>
        <v>0</v>
      </c>
      <c r="I167" s="26">
        <f>AVERAGE($AI167:$AR167)</f>
        <v>0</v>
      </c>
      <c r="J167" s="20">
        <v>0</v>
      </c>
      <c r="K167" s="20">
        <v>0</v>
      </c>
      <c r="L167" s="20">
        <v>0</v>
      </c>
      <c r="M167" s="20"/>
      <c r="N167" s="20">
        <v>0</v>
      </c>
      <c r="O167" s="20">
        <v>0</v>
      </c>
      <c r="P167" s="20"/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/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7">
        <f>LARGE($J167:AH167,1)</f>
        <v>0</v>
      </c>
      <c r="AJ167" s="27">
        <f>LARGE($J167:$AH167,2)</f>
        <v>0</v>
      </c>
      <c r="AK167" s="27">
        <f>LARGE($J167:$AH167,3)</f>
        <v>0</v>
      </c>
      <c r="AL167" s="27">
        <f>LARGE($J167:$AH167,4)</f>
        <v>0</v>
      </c>
      <c r="AM167" s="27">
        <f>LARGE($J167:$AH167,5)</f>
        <v>0</v>
      </c>
      <c r="AN167" s="27">
        <f>LARGE($J167:$AH167,6)</f>
        <v>0</v>
      </c>
      <c r="AO167" s="27">
        <f>LARGE($J167:$AH167,7)</f>
        <v>0</v>
      </c>
      <c r="AP167" s="27">
        <f>LARGE($J167:$AH167,8)</f>
        <v>0</v>
      </c>
      <c r="AQ167" s="27">
        <f>LARGE($J167:$AH167,9)</f>
        <v>0</v>
      </c>
      <c r="AR167" s="21">
        <f>LARGE($J167:$AH167,10)</f>
        <v>0</v>
      </c>
      <c r="AS167" s="38"/>
    </row>
    <row r="168" spans="1:45" x14ac:dyDescent="0.3">
      <c r="A168" s="34"/>
      <c r="B168" s="40"/>
      <c r="C168" s="17"/>
      <c r="D168" s="24"/>
      <c r="E168" s="24"/>
      <c r="F168" s="24"/>
      <c r="G168" s="24"/>
      <c r="H168" s="25">
        <f>SUM(J168:AH168)</f>
        <v>0</v>
      </c>
      <c r="I168" s="26">
        <f>AVERAGE($AI168:$AR168)</f>
        <v>0</v>
      </c>
      <c r="J168" s="20">
        <v>0</v>
      </c>
      <c r="K168" s="20">
        <v>0</v>
      </c>
      <c r="L168" s="20">
        <v>0</v>
      </c>
      <c r="M168" s="20"/>
      <c r="N168" s="20">
        <v>0</v>
      </c>
      <c r="O168" s="20">
        <v>0</v>
      </c>
      <c r="P168" s="20"/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0</v>
      </c>
      <c r="AH168" s="20">
        <v>0</v>
      </c>
      <c r="AI168" s="27">
        <f>LARGE($J168:AH168,1)</f>
        <v>0</v>
      </c>
      <c r="AJ168" s="27">
        <f>LARGE($J168:$AH168,2)</f>
        <v>0</v>
      </c>
      <c r="AK168" s="27">
        <f>LARGE($J168:$AH168,3)</f>
        <v>0</v>
      </c>
      <c r="AL168" s="27">
        <f>LARGE($J168:$AH168,4)</f>
        <v>0</v>
      </c>
      <c r="AM168" s="27">
        <f>LARGE($J168:$AH168,5)</f>
        <v>0</v>
      </c>
      <c r="AN168" s="27">
        <f>LARGE($J168:$AH168,6)</f>
        <v>0</v>
      </c>
      <c r="AO168" s="27">
        <f>LARGE($J168:$AH168,7)</f>
        <v>0</v>
      </c>
      <c r="AP168" s="27">
        <f>LARGE($J168:$AH168,8)</f>
        <v>0</v>
      </c>
      <c r="AQ168" s="27">
        <f>LARGE($J168:$AH168,9)</f>
        <v>0</v>
      </c>
      <c r="AR168" s="21">
        <f>LARGE($J168:$AH168,10)</f>
        <v>0</v>
      </c>
      <c r="AS168" s="38"/>
    </row>
    <row r="169" spans="1:45" x14ac:dyDescent="0.3">
      <c r="A169" s="34"/>
      <c r="B169" s="40"/>
      <c r="C169" s="17"/>
      <c r="D169" s="24"/>
      <c r="E169" s="24"/>
      <c r="F169" s="24"/>
      <c r="G169" s="24"/>
      <c r="H169" s="25">
        <f>SUM(J169:AH169)</f>
        <v>0</v>
      </c>
      <c r="I169" s="26">
        <f>AVERAGE($AI169:$AR169)</f>
        <v>0</v>
      </c>
      <c r="J169" s="20">
        <v>0</v>
      </c>
      <c r="K169" s="20">
        <v>0</v>
      </c>
      <c r="L169" s="20">
        <v>0</v>
      </c>
      <c r="M169" s="20"/>
      <c r="N169" s="20">
        <v>0</v>
      </c>
      <c r="O169" s="20">
        <v>0</v>
      </c>
      <c r="P169" s="20"/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20">
        <v>0</v>
      </c>
      <c r="AH169" s="20">
        <v>0</v>
      </c>
      <c r="AI169" s="27">
        <f>LARGE($J169:AH169,1)</f>
        <v>0</v>
      </c>
      <c r="AJ169" s="27">
        <f>LARGE($J169:$AH169,2)</f>
        <v>0</v>
      </c>
      <c r="AK169" s="27">
        <f>LARGE($J169:$AH169,3)</f>
        <v>0</v>
      </c>
      <c r="AL169" s="27">
        <f>LARGE($J169:$AH169,4)</f>
        <v>0</v>
      </c>
      <c r="AM169" s="27">
        <f>LARGE($J169:$AH169,5)</f>
        <v>0</v>
      </c>
      <c r="AN169" s="27">
        <f>LARGE($J169:$AH169,6)</f>
        <v>0</v>
      </c>
      <c r="AO169" s="27">
        <f>LARGE($J169:$AH169,7)</f>
        <v>0</v>
      </c>
      <c r="AP169" s="27">
        <f>LARGE($J169:$AH169,8)</f>
        <v>0</v>
      </c>
      <c r="AQ169" s="27">
        <f>LARGE($J169:$AH169,9)</f>
        <v>0</v>
      </c>
      <c r="AR169" s="21">
        <f>LARGE($J169:$AH169,10)</f>
        <v>0</v>
      </c>
      <c r="AS169" s="38"/>
    </row>
    <row r="170" spans="1:45" x14ac:dyDescent="0.3">
      <c r="A170" s="34"/>
      <c r="B170" s="40"/>
      <c r="C170" s="17"/>
      <c r="D170" s="24"/>
      <c r="E170" s="24"/>
      <c r="F170" s="24"/>
      <c r="G170" s="24"/>
      <c r="H170" s="25">
        <f>SUM(J170:AH170)</f>
        <v>0</v>
      </c>
      <c r="I170" s="26">
        <f>AVERAGE($AI170:$AR170)</f>
        <v>0</v>
      </c>
      <c r="J170" s="20">
        <v>0</v>
      </c>
      <c r="K170" s="20">
        <v>0</v>
      </c>
      <c r="L170" s="20">
        <v>0</v>
      </c>
      <c r="M170" s="20"/>
      <c r="N170" s="20">
        <v>0</v>
      </c>
      <c r="O170" s="20">
        <v>0</v>
      </c>
      <c r="P170" s="20"/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7">
        <f>LARGE($J170:AH170,1)</f>
        <v>0</v>
      </c>
      <c r="AJ170" s="27">
        <f>LARGE($J170:$AH170,2)</f>
        <v>0</v>
      </c>
      <c r="AK170" s="27">
        <f>LARGE($J170:$AH170,3)</f>
        <v>0</v>
      </c>
      <c r="AL170" s="27">
        <f>LARGE($J170:$AH170,4)</f>
        <v>0</v>
      </c>
      <c r="AM170" s="27">
        <f>LARGE($J170:$AH170,5)</f>
        <v>0</v>
      </c>
      <c r="AN170" s="27">
        <f>LARGE($J170:$AH170,6)</f>
        <v>0</v>
      </c>
      <c r="AO170" s="27">
        <f>LARGE($J170:$AH170,7)</f>
        <v>0</v>
      </c>
      <c r="AP170" s="27">
        <f>LARGE($J170:$AH170,8)</f>
        <v>0</v>
      </c>
      <c r="AQ170" s="27">
        <f>LARGE($J170:$AH170,9)</f>
        <v>0</v>
      </c>
      <c r="AR170" s="21">
        <f>LARGE($J170:$AH170,10)</f>
        <v>0</v>
      </c>
      <c r="AS170" s="38"/>
    </row>
    <row r="171" spans="1:45" x14ac:dyDescent="0.3">
      <c r="A171" s="34"/>
      <c r="B171" s="40"/>
      <c r="C171" s="17"/>
      <c r="D171" s="24"/>
      <c r="E171" s="24"/>
      <c r="F171" s="24"/>
      <c r="G171" s="24"/>
      <c r="H171" s="25">
        <f>SUM(J171:AH171)</f>
        <v>0</v>
      </c>
      <c r="I171" s="26">
        <f>AVERAGE($AI171:$AR171)</f>
        <v>0</v>
      </c>
      <c r="J171" s="20">
        <v>0</v>
      </c>
      <c r="K171" s="20">
        <v>0</v>
      </c>
      <c r="L171" s="20">
        <v>0</v>
      </c>
      <c r="M171" s="20"/>
      <c r="N171" s="20">
        <v>0</v>
      </c>
      <c r="O171" s="20">
        <v>0</v>
      </c>
      <c r="P171" s="20"/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0">
        <v>0</v>
      </c>
      <c r="AH171" s="20">
        <v>0</v>
      </c>
      <c r="AI171" s="27">
        <f>LARGE($J171:AH171,1)</f>
        <v>0</v>
      </c>
      <c r="AJ171" s="27">
        <f>LARGE($J171:$AH171,2)</f>
        <v>0</v>
      </c>
      <c r="AK171" s="27">
        <f>LARGE($J171:$AH171,3)</f>
        <v>0</v>
      </c>
      <c r="AL171" s="27">
        <f>LARGE($J171:$AH171,4)</f>
        <v>0</v>
      </c>
      <c r="AM171" s="27">
        <f>LARGE($J171:$AH171,5)</f>
        <v>0</v>
      </c>
      <c r="AN171" s="27">
        <f>LARGE($J171:$AH171,6)</f>
        <v>0</v>
      </c>
      <c r="AO171" s="27">
        <f>LARGE($J171:$AH171,7)</f>
        <v>0</v>
      </c>
      <c r="AP171" s="27">
        <f>LARGE($J171:$AH171,8)</f>
        <v>0</v>
      </c>
      <c r="AQ171" s="27">
        <f>LARGE($J171:$AH171,9)</f>
        <v>0</v>
      </c>
      <c r="AR171" s="21">
        <f>LARGE($J171:$AH171,10)</f>
        <v>0</v>
      </c>
      <c r="AS171" s="38"/>
    </row>
    <row r="172" spans="1:45" x14ac:dyDescent="0.3">
      <c r="A172" s="34"/>
      <c r="B172" s="40"/>
      <c r="C172" s="17"/>
      <c r="D172" s="24"/>
      <c r="E172" s="24"/>
      <c r="F172" s="24"/>
      <c r="G172" s="24"/>
      <c r="H172" s="25">
        <f>SUM(J172:AH172)</f>
        <v>0</v>
      </c>
      <c r="I172" s="26">
        <f>AVERAGE($AI172:$AR172)</f>
        <v>0</v>
      </c>
      <c r="J172" s="20">
        <v>0</v>
      </c>
      <c r="K172" s="20">
        <v>0</v>
      </c>
      <c r="L172" s="20">
        <v>0</v>
      </c>
      <c r="M172" s="20"/>
      <c r="N172" s="20">
        <v>0</v>
      </c>
      <c r="O172" s="20">
        <v>0</v>
      </c>
      <c r="P172" s="20"/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20">
        <v>0</v>
      </c>
      <c r="AI172" s="27">
        <f>LARGE($J172:AH172,1)</f>
        <v>0</v>
      </c>
      <c r="AJ172" s="27">
        <f>LARGE($J172:$AH172,2)</f>
        <v>0</v>
      </c>
      <c r="AK172" s="27">
        <f>LARGE($J172:$AH172,3)</f>
        <v>0</v>
      </c>
      <c r="AL172" s="27">
        <f>LARGE($J172:$AH172,4)</f>
        <v>0</v>
      </c>
      <c r="AM172" s="27">
        <f>LARGE($J172:$AH172,5)</f>
        <v>0</v>
      </c>
      <c r="AN172" s="27">
        <f>LARGE($J172:$AH172,6)</f>
        <v>0</v>
      </c>
      <c r="AO172" s="27">
        <f>LARGE($J172:$AH172,7)</f>
        <v>0</v>
      </c>
      <c r="AP172" s="27">
        <f>LARGE($J172:$AH172,8)</f>
        <v>0</v>
      </c>
      <c r="AQ172" s="27">
        <f>LARGE($J172:$AH172,9)</f>
        <v>0</v>
      </c>
      <c r="AR172" s="21">
        <f>LARGE($J172:$AH172,10)</f>
        <v>0</v>
      </c>
      <c r="AS172" s="38"/>
    </row>
    <row r="173" spans="1:45" x14ac:dyDescent="0.3">
      <c r="A173" s="34"/>
      <c r="B173" s="40"/>
      <c r="C173" s="17"/>
      <c r="D173" s="24"/>
      <c r="E173" s="24"/>
      <c r="F173" s="24"/>
      <c r="G173" s="24"/>
      <c r="H173" s="25">
        <f>SUM(J173:AH173)</f>
        <v>0</v>
      </c>
      <c r="I173" s="26">
        <f>AVERAGE($AI173:$AR173)</f>
        <v>0</v>
      </c>
      <c r="J173" s="20">
        <v>0</v>
      </c>
      <c r="K173" s="20">
        <v>0</v>
      </c>
      <c r="L173" s="20">
        <v>0</v>
      </c>
      <c r="M173" s="20"/>
      <c r="N173" s="20">
        <v>0</v>
      </c>
      <c r="O173" s="20">
        <v>0</v>
      </c>
      <c r="P173" s="20"/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7">
        <f>LARGE($J173:AH173,1)</f>
        <v>0</v>
      </c>
      <c r="AJ173" s="27">
        <f>LARGE($J173:$AH173,2)</f>
        <v>0</v>
      </c>
      <c r="AK173" s="27">
        <f>LARGE($J173:$AH173,3)</f>
        <v>0</v>
      </c>
      <c r="AL173" s="27">
        <f>LARGE($J173:$AH173,4)</f>
        <v>0</v>
      </c>
      <c r="AM173" s="27">
        <f>LARGE($J173:$AH173,5)</f>
        <v>0</v>
      </c>
      <c r="AN173" s="27">
        <f>LARGE($J173:$AH173,6)</f>
        <v>0</v>
      </c>
      <c r="AO173" s="27">
        <f>LARGE($J173:$AH173,7)</f>
        <v>0</v>
      </c>
      <c r="AP173" s="27">
        <f>LARGE($J173:$AH173,8)</f>
        <v>0</v>
      </c>
      <c r="AQ173" s="27">
        <f>LARGE($J173:$AH173,9)</f>
        <v>0</v>
      </c>
      <c r="AR173" s="21">
        <f>LARGE($J173:$AH173,10)</f>
        <v>0</v>
      </c>
      <c r="AS173" s="38"/>
    </row>
    <row r="174" spans="1:45" x14ac:dyDescent="0.3">
      <c r="A174" s="34"/>
      <c r="B174" s="40"/>
      <c r="C174" s="17"/>
      <c r="D174" s="24"/>
      <c r="E174" s="24"/>
      <c r="F174" s="24"/>
      <c r="G174" s="24"/>
      <c r="H174" s="25">
        <f>SUM(J174:AH174)</f>
        <v>0</v>
      </c>
      <c r="I174" s="26">
        <f>AVERAGE($AI174:$AR174)</f>
        <v>0</v>
      </c>
      <c r="J174" s="20">
        <v>0</v>
      </c>
      <c r="K174" s="20">
        <v>0</v>
      </c>
      <c r="L174" s="20">
        <v>0</v>
      </c>
      <c r="M174" s="20"/>
      <c r="N174" s="20">
        <v>0</v>
      </c>
      <c r="O174" s="20">
        <v>0</v>
      </c>
      <c r="P174" s="20"/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27">
        <f>LARGE($J174:AH174,1)</f>
        <v>0</v>
      </c>
      <c r="AJ174" s="27">
        <f>LARGE($J174:$AH174,2)</f>
        <v>0</v>
      </c>
      <c r="AK174" s="27">
        <f>LARGE($J174:$AH174,3)</f>
        <v>0</v>
      </c>
      <c r="AL174" s="27">
        <f>LARGE($J174:$AH174,4)</f>
        <v>0</v>
      </c>
      <c r="AM174" s="27">
        <f>LARGE($J174:$AH174,5)</f>
        <v>0</v>
      </c>
      <c r="AN174" s="27">
        <f>LARGE($J174:$AH174,6)</f>
        <v>0</v>
      </c>
      <c r="AO174" s="27">
        <f>LARGE($J174:$AH174,7)</f>
        <v>0</v>
      </c>
      <c r="AP174" s="27">
        <f>LARGE($J174:$AH174,8)</f>
        <v>0</v>
      </c>
      <c r="AQ174" s="27">
        <f>LARGE($J174:$AH174,9)</f>
        <v>0</v>
      </c>
      <c r="AR174" s="21">
        <f>LARGE($J174:$AH174,10)</f>
        <v>0</v>
      </c>
      <c r="AS174" s="38"/>
    </row>
    <row r="175" spans="1:45" x14ac:dyDescent="0.3">
      <c r="A175" s="34"/>
      <c r="B175" s="40"/>
      <c r="C175" s="17"/>
      <c r="D175" s="24"/>
      <c r="E175" s="24"/>
      <c r="F175" s="24"/>
      <c r="G175" s="24"/>
      <c r="H175" s="25">
        <f>SUM(J175:AH175)</f>
        <v>0</v>
      </c>
      <c r="I175" s="26">
        <f>AVERAGE($AI175:$AR175)</f>
        <v>0</v>
      </c>
      <c r="J175" s="20">
        <v>0</v>
      </c>
      <c r="K175" s="20">
        <v>0</v>
      </c>
      <c r="L175" s="20">
        <v>0</v>
      </c>
      <c r="M175" s="20"/>
      <c r="N175" s="20">
        <v>0</v>
      </c>
      <c r="O175" s="20">
        <v>0</v>
      </c>
      <c r="P175" s="20"/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0">
        <v>0</v>
      </c>
      <c r="AA175" s="20">
        <v>0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20">
        <v>0</v>
      </c>
      <c r="AH175" s="20">
        <v>0</v>
      </c>
      <c r="AI175" s="27">
        <f>LARGE($J175:AH175,1)</f>
        <v>0</v>
      </c>
      <c r="AJ175" s="27">
        <f>LARGE($J175:$AH175,2)</f>
        <v>0</v>
      </c>
      <c r="AK175" s="27">
        <f>LARGE($J175:$AH175,3)</f>
        <v>0</v>
      </c>
      <c r="AL175" s="27">
        <f>LARGE($J175:$AH175,4)</f>
        <v>0</v>
      </c>
      <c r="AM175" s="27">
        <f>LARGE($J175:$AH175,5)</f>
        <v>0</v>
      </c>
      <c r="AN175" s="27">
        <f>LARGE($J175:$AH175,6)</f>
        <v>0</v>
      </c>
      <c r="AO175" s="27">
        <f>LARGE($J175:$AH175,7)</f>
        <v>0</v>
      </c>
      <c r="AP175" s="27">
        <f>LARGE($J175:$AH175,8)</f>
        <v>0</v>
      </c>
      <c r="AQ175" s="27">
        <f>LARGE($J175:$AH175,9)</f>
        <v>0</v>
      </c>
      <c r="AR175" s="21">
        <f>LARGE($J175:$AH175,10)</f>
        <v>0</v>
      </c>
      <c r="AS175" s="38"/>
    </row>
    <row r="176" spans="1:45" x14ac:dyDescent="0.3">
      <c r="A176" s="34"/>
      <c r="B176" s="40"/>
      <c r="C176" s="17"/>
      <c r="D176" s="24"/>
      <c r="E176" s="24"/>
      <c r="F176" s="24"/>
      <c r="G176" s="24"/>
      <c r="H176" s="25">
        <f>SUM(J176:AH176)</f>
        <v>0</v>
      </c>
      <c r="I176" s="26">
        <f>AVERAGE($AI176:$AR176)</f>
        <v>0</v>
      </c>
      <c r="J176" s="20">
        <v>0</v>
      </c>
      <c r="K176" s="20">
        <v>0</v>
      </c>
      <c r="L176" s="20">
        <v>0</v>
      </c>
      <c r="M176" s="20"/>
      <c r="N176" s="20">
        <v>0</v>
      </c>
      <c r="O176" s="20">
        <v>0</v>
      </c>
      <c r="P176" s="20"/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7">
        <f>LARGE($J176:AH176,1)</f>
        <v>0</v>
      </c>
      <c r="AJ176" s="27">
        <f>LARGE($J176:$AH176,2)</f>
        <v>0</v>
      </c>
      <c r="AK176" s="27">
        <f>LARGE($J176:$AH176,3)</f>
        <v>0</v>
      </c>
      <c r="AL176" s="27">
        <f>LARGE($J176:$AH176,4)</f>
        <v>0</v>
      </c>
      <c r="AM176" s="27">
        <f>LARGE($J176:$AH176,5)</f>
        <v>0</v>
      </c>
      <c r="AN176" s="27">
        <f>LARGE($J176:$AH176,6)</f>
        <v>0</v>
      </c>
      <c r="AO176" s="27">
        <f>LARGE($J176:$AH176,7)</f>
        <v>0</v>
      </c>
      <c r="AP176" s="27">
        <f>LARGE($J176:$AH176,8)</f>
        <v>0</v>
      </c>
      <c r="AQ176" s="27">
        <f>LARGE($J176:$AH176,9)</f>
        <v>0</v>
      </c>
      <c r="AR176" s="21">
        <f>LARGE($J176:$AH176,10)</f>
        <v>0</v>
      </c>
      <c r="AS176" s="38"/>
    </row>
    <row r="177" spans="1:45" x14ac:dyDescent="0.3">
      <c r="A177" s="34"/>
      <c r="B177" s="40"/>
      <c r="C177" s="17"/>
      <c r="D177" s="24"/>
      <c r="E177" s="24"/>
      <c r="F177" s="24"/>
      <c r="G177" s="24"/>
      <c r="H177" s="25">
        <f>SUM(J177:AH177)</f>
        <v>0</v>
      </c>
      <c r="I177" s="26">
        <f>AVERAGE($AI177:$AR177)</f>
        <v>0</v>
      </c>
      <c r="J177" s="20">
        <v>0</v>
      </c>
      <c r="K177" s="20">
        <v>0</v>
      </c>
      <c r="L177" s="20">
        <v>0</v>
      </c>
      <c r="M177" s="20"/>
      <c r="N177" s="20">
        <v>0</v>
      </c>
      <c r="O177" s="20">
        <v>0</v>
      </c>
      <c r="P177" s="20"/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0</v>
      </c>
      <c r="AI177" s="27">
        <f>LARGE($J177:AH177,1)</f>
        <v>0</v>
      </c>
      <c r="AJ177" s="27">
        <f>LARGE($J177:$AH177,2)</f>
        <v>0</v>
      </c>
      <c r="AK177" s="27">
        <f>LARGE($J177:$AH177,3)</f>
        <v>0</v>
      </c>
      <c r="AL177" s="27">
        <f>LARGE($J177:$AH177,4)</f>
        <v>0</v>
      </c>
      <c r="AM177" s="27">
        <f>LARGE($J177:$AH177,5)</f>
        <v>0</v>
      </c>
      <c r="AN177" s="27">
        <f>LARGE($J177:$AH177,6)</f>
        <v>0</v>
      </c>
      <c r="AO177" s="27">
        <f>LARGE($J177:$AH177,7)</f>
        <v>0</v>
      </c>
      <c r="AP177" s="27">
        <f>LARGE($J177:$AH177,8)</f>
        <v>0</v>
      </c>
      <c r="AQ177" s="27">
        <f>LARGE($J177:$AH177,9)</f>
        <v>0</v>
      </c>
      <c r="AR177" s="21">
        <f>LARGE($J177:$AH177,10)</f>
        <v>0</v>
      </c>
      <c r="AS177" s="38"/>
    </row>
    <row r="178" spans="1:45" x14ac:dyDescent="0.3">
      <c r="A178" s="34"/>
      <c r="B178" s="40"/>
      <c r="C178" s="17"/>
      <c r="D178" s="24"/>
      <c r="E178" s="24"/>
      <c r="F178" s="24"/>
      <c r="G178" s="24"/>
      <c r="H178" s="25">
        <f>SUM(J178:AH178)</f>
        <v>0</v>
      </c>
      <c r="I178" s="26">
        <f>AVERAGE($AI178:$AR178)</f>
        <v>0</v>
      </c>
      <c r="J178" s="20">
        <v>0</v>
      </c>
      <c r="K178" s="20">
        <v>0</v>
      </c>
      <c r="L178" s="20">
        <v>0</v>
      </c>
      <c r="M178" s="20"/>
      <c r="N178" s="20">
        <v>0</v>
      </c>
      <c r="O178" s="20">
        <v>0</v>
      </c>
      <c r="P178" s="20"/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7">
        <f>LARGE($J178:AH178,1)</f>
        <v>0</v>
      </c>
      <c r="AJ178" s="27">
        <f>LARGE($J178:$AH178,2)</f>
        <v>0</v>
      </c>
      <c r="AK178" s="27">
        <f>LARGE($J178:$AH178,3)</f>
        <v>0</v>
      </c>
      <c r="AL178" s="27">
        <f>LARGE($J178:$AH178,4)</f>
        <v>0</v>
      </c>
      <c r="AM178" s="27">
        <f>LARGE($J178:$AH178,5)</f>
        <v>0</v>
      </c>
      <c r="AN178" s="27">
        <f>LARGE($J178:$AH178,6)</f>
        <v>0</v>
      </c>
      <c r="AO178" s="27">
        <f>LARGE($J178:$AH178,7)</f>
        <v>0</v>
      </c>
      <c r="AP178" s="27">
        <f>LARGE($J178:$AH178,8)</f>
        <v>0</v>
      </c>
      <c r="AQ178" s="27">
        <f>LARGE($J178:$AH178,9)</f>
        <v>0</v>
      </c>
      <c r="AR178" s="21">
        <f>LARGE($J178:$AH178,10)</f>
        <v>0</v>
      </c>
      <c r="AS178" s="38"/>
    </row>
    <row r="179" spans="1:45" x14ac:dyDescent="0.3">
      <c r="A179" s="34"/>
      <c r="B179" s="40"/>
      <c r="C179" s="17"/>
      <c r="D179" s="24"/>
      <c r="E179" s="24"/>
      <c r="F179" s="24"/>
      <c r="G179" s="24"/>
      <c r="H179" s="25">
        <f>SUM(J179:AH179)</f>
        <v>0</v>
      </c>
      <c r="I179" s="26">
        <f>AVERAGE($AI179:$AR179)</f>
        <v>0</v>
      </c>
      <c r="J179" s="20">
        <v>0</v>
      </c>
      <c r="K179" s="20">
        <v>0</v>
      </c>
      <c r="L179" s="20">
        <v>0</v>
      </c>
      <c r="M179" s="20"/>
      <c r="N179" s="20">
        <v>0</v>
      </c>
      <c r="O179" s="20">
        <v>0</v>
      </c>
      <c r="P179" s="20"/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7">
        <f>LARGE($J179:AH179,1)</f>
        <v>0</v>
      </c>
      <c r="AJ179" s="27">
        <f>LARGE($J179:$AH179,2)</f>
        <v>0</v>
      </c>
      <c r="AK179" s="27">
        <f>LARGE($J179:$AH179,3)</f>
        <v>0</v>
      </c>
      <c r="AL179" s="27">
        <f>LARGE($J179:$AH179,4)</f>
        <v>0</v>
      </c>
      <c r="AM179" s="27">
        <f>LARGE($J179:$AH179,5)</f>
        <v>0</v>
      </c>
      <c r="AN179" s="27">
        <f>LARGE($J179:$AH179,6)</f>
        <v>0</v>
      </c>
      <c r="AO179" s="27">
        <f>LARGE($J179:$AH179,7)</f>
        <v>0</v>
      </c>
      <c r="AP179" s="27">
        <f>LARGE($J179:$AH179,8)</f>
        <v>0</v>
      </c>
      <c r="AQ179" s="27">
        <f>LARGE($J179:$AH179,9)</f>
        <v>0</v>
      </c>
      <c r="AR179" s="21">
        <f>LARGE($J179:$AH179,10)</f>
        <v>0</v>
      </c>
      <c r="AS179" s="38"/>
    </row>
    <row r="180" spans="1:45" x14ac:dyDescent="0.3">
      <c r="A180" s="34"/>
      <c r="B180" s="40"/>
      <c r="C180" s="17"/>
      <c r="D180" s="24"/>
      <c r="E180" s="24"/>
      <c r="F180" s="24"/>
      <c r="G180" s="24"/>
      <c r="H180" s="25">
        <f>SUM(J180:AH180)</f>
        <v>0</v>
      </c>
      <c r="I180" s="26">
        <f>AVERAGE($AI180:$AR180)</f>
        <v>0</v>
      </c>
      <c r="J180" s="20">
        <v>0</v>
      </c>
      <c r="K180" s="20">
        <v>0</v>
      </c>
      <c r="L180" s="20">
        <v>0</v>
      </c>
      <c r="M180" s="20"/>
      <c r="N180" s="20">
        <v>0</v>
      </c>
      <c r="O180" s="20">
        <v>0</v>
      </c>
      <c r="P180" s="20"/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7">
        <f>LARGE($J180:AH180,1)</f>
        <v>0</v>
      </c>
      <c r="AJ180" s="27">
        <f>LARGE($J180:$AH180,2)</f>
        <v>0</v>
      </c>
      <c r="AK180" s="27">
        <f>LARGE($J180:$AH180,3)</f>
        <v>0</v>
      </c>
      <c r="AL180" s="27">
        <f>LARGE($J180:$AH180,4)</f>
        <v>0</v>
      </c>
      <c r="AM180" s="27">
        <f>LARGE($J180:$AH180,5)</f>
        <v>0</v>
      </c>
      <c r="AN180" s="27">
        <f>LARGE($J180:$AH180,6)</f>
        <v>0</v>
      </c>
      <c r="AO180" s="27">
        <f>LARGE($J180:$AH180,7)</f>
        <v>0</v>
      </c>
      <c r="AP180" s="27">
        <f>LARGE($J180:$AH180,8)</f>
        <v>0</v>
      </c>
      <c r="AQ180" s="27">
        <f>LARGE($J180:$AH180,9)</f>
        <v>0</v>
      </c>
      <c r="AR180" s="21">
        <f>LARGE($J180:$AH180,10)</f>
        <v>0</v>
      </c>
      <c r="AS180" s="38"/>
    </row>
    <row r="181" spans="1:45" x14ac:dyDescent="0.3">
      <c r="A181" s="34"/>
      <c r="B181" s="40"/>
      <c r="C181" s="17"/>
      <c r="D181" s="24"/>
      <c r="E181" s="24"/>
      <c r="F181" s="24"/>
      <c r="G181" s="24"/>
      <c r="H181" s="25">
        <f>SUM(J181:AH181)</f>
        <v>0</v>
      </c>
      <c r="I181" s="26">
        <f>AVERAGE($AI181:$AR181)</f>
        <v>0</v>
      </c>
      <c r="J181" s="20">
        <v>0</v>
      </c>
      <c r="K181" s="20">
        <v>0</v>
      </c>
      <c r="L181" s="20">
        <v>0</v>
      </c>
      <c r="M181" s="20"/>
      <c r="N181" s="20">
        <v>0</v>
      </c>
      <c r="O181" s="20">
        <v>0</v>
      </c>
      <c r="P181" s="20"/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20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27">
        <f>LARGE($J181:AH181,1)</f>
        <v>0</v>
      </c>
      <c r="AJ181" s="27">
        <f>LARGE($J181:$AH181,2)</f>
        <v>0</v>
      </c>
      <c r="AK181" s="27">
        <f>LARGE($J181:$AH181,3)</f>
        <v>0</v>
      </c>
      <c r="AL181" s="27">
        <f>LARGE($J181:$AH181,4)</f>
        <v>0</v>
      </c>
      <c r="AM181" s="27">
        <f>LARGE($J181:$AH181,5)</f>
        <v>0</v>
      </c>
      <c r="AN181" s="27">
        <f>LARGE($J181:$AH181,6)</f>
        <v>0</v>
      </c>
      <c r="AO181" s="27">
        <f>LARGE($J181:$AH181,7)</f>
        <v>0</v>
      </c>
      <c r="AP181" s="27">
        <f>LARGE($J181:$AH181,8)</f>
        <v>0</v>
      </c>
      <c r="AQ181" s="27">
        <f>LARGE($J181:$AH181,9)</f>
        <v>0</v>
      </c>
      <c r="AR181" s="21">
        <f>LARGE($J181:$AH181,10)</f>
        <v>0</v>
      </c>
      <c r="AS181" s="38"/>
    </row>
    <row r="182" spans="1:45" x14ac:dyDescent="0.3">
      <c r="A182" s="34"/>
      <c r="B182" s="40"/>
      <c r="C182" s="17"/>
      <c r="D182" s="24"/>
      <c r="E182" s="24"/>
      <c r="F182" s="24"/>
      <c r="G182" s="24"/>
      <c r="H182" s="25">
        <f>SUM(J182:AH182)</f>
        <v>0</v>
      </c>
      <c r="I182" s="26">
        <f>AVERAGE($AI182:$AR182)</f>
        <v>0</v>
      </c>
      <c r="J182" s="20">
        <v>0</v>
      </c>
      <c r="K182" s="20">
        <v>0</v>
      </c>
      <c r="L182" s="20">
        <v>0</v>
      </c>
      <c r="M182" s="20"/>
      <c r="N182" s="20">
        <v>0</v>
      </c>
      <c r="O182" s="20">
        <v>0</v>
      </c>
      <c r="P182" s="20"/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7">
        <f>LARGE($J182:AH182,1)</f>
        <v>0</v>
      </c>
      <c r="AJ182" s="27">
        <f>LARGE($J182:$AH182,2)</f>
        <v>0</v>
      </c>
      <c r="AK182" s="27">
        <f>LARGE($J182:$AH182,3)</f>
        <v>0</v>
      </c>
      <c r="AL182" s="27">
        <f>LARGE($J182:$AH182,4)</f>
        <v>0</v>
      </c>
      <c r="AM182" s="27">
        <f>LARGE($J182:$AH182,5)</f>
        <v>0</v>
      </c>
      <c r="AN182" s="27">
        <f>LARGE($J182:$AH182,6)</f>
        <v>0</v>
      </c>
      <c r="AO182" s="27">
        <f>LARGE($J182:$AH182,7)</f>
        <v>0</v>
      </c>
      <c r="AP182" s="27">
        <f>LARGE($J182:$AH182,8)</f>
        <v>0</v>
      </c>
      <c r="AQ182" s="27">
        <f>LARGE($J182:$AH182,9)</f>
        <v>0</v>
      </c>
      <c r="AR182" s="21">
        <f>LARGE($J182:$AH182,10)</f>
        <v>0</v>
      </c>
      <c r="AS182" s="38"/>
    </row>
    <row r="183" spans="1:45" x14ac:dyDescent="0.3">
      <c r="A183" s="34"/>
      <c r="B183" s="40"/>
      <c r="C183" s="17"/>
      <c r="D183" s="24"/>
      <c r="E183" s="24"/>
      <c r="F183" s="24"/>
      <c r="G183" s="24"/>
      <c r="H183" s="25">
        <f>SUM(J183:AH183)</f>
        <v>0</v>
      </c>
      <c r="I183" s="26">
        <f>AVERAGE($AI183:$AR183)</f>
        <v>0</v>
      </c>
      <c r="J183" s="20">
        <v>0</v>
      </c>
      <c r="K183" s="20">
        <v>0</v>
      </c>
      <c r="L183" s="20">
        <v>0</v>
      </c>
      <c r="M183" s="20"/>
      <c r="N183" s="20">
        <v>0</v>
      </c>
      <c r="O183" s="20">
        <v>0</v>
      </c>
      <c r="P183" s="20"/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20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7">
        <f>LARGE($J183:AH183,1)</f>
        <v>0</v>
      </c>
      <c r="AJ183" s="27">
        <f>LARGE($J183:$AH183,2)</f>
        <v>0</v>
      </c>
      <c r="AK183" s="27">
        <f>LARGE($J183:$AH183,3)</f>
        <v>0</v>
      </c>
      <c r="AL183" s="27">
        <f>LARGE($J183:$AH183,4)</f>
        <v>0</v>
      </c>
      <c r="AM183" s="27">
        <f>LARGE($J183:$AH183,5)</f>
        <v>0</v>
      </c>
      <c r="AN183" s="27">
        <f>LARGE($J183:$AH183,6)</f>
        <v>0</v>
      </c>
      <c r="AO183" s="27">
        <f>LARGE($J183:$AH183,7)</f>
        <v>0</v>
      </c>
      <c r="AP183" s="27">
        <f>LARGE($J183:$AH183,8)</f>
        <v>0</v>
      </c>
      <c r="AQ183" s="27">
        <f>LARGE($J183:$AH183,9)</f>
        <v>0</v>
      </c>
      <c r="AR183" s="21">
        <f>LARGE($J183:$AH183,10)</f>
        <v>0</v>
      </c>
      <c r="AS183" s="38"/>
    </row>
    <row r="184" spans="1:45" x14ac:dyDescent="0.3">
      <c r="A184" s="34"/>
      <c r="B184" s="40"/>
      <c r="C184" s="17"/>
      <c r="D184" s="24"/>
      <c r="E184" s="24"/>
      <c r="F184" s="24"/>
      <c r="G184" s="24"/>
      <c r="H184" s="25">
        <f>SUM(J184:AH184)</f>
        <v>0</v>
      </c>
      <c r="I184" s="26">
        <f>AVERAGE($AI184:$AR184)</f>
        <v>0</v>
      </c>
      <c r="J184" s="20">
        <v>0</v>
      </c>
      <c r="K184" s="20">
        <v>0</v>
      </c>
      <c r="L184" s="20">
        <v>0</v>
      </c>
      <c r="M184" s="20"/>
      <c r="N184" s="20">
        <v>0</v>
      </c>
      <c r="O184" s="20">
        <v>0</v>
      </c>
      <c r="P184" s="20"/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7">
        <f>LARGE($J184:AH184,1)</f>
        <v>0</v>
      </c>
      <c r="AJ184" s="27">
        <f>LARGE($J184:$AH184,2)</f>
        <v>0</v>
      </c>
      <c r="AK184" s="27">
        <f>LARGE($J184:$AH184,3)</f>
        <v>0</v>
      </c>
      <c r="AL184" s="27">
        <f>LARGE($J184:$AH184,4)</f>
        <v>0</v>
      </c>
      <c r="AM184" s="27">
        <f>LARGE($J184:$AH184,5)</f>
        <v>0</v>
      </c>
      <c r="AN184" s="27">
        <f>LARGE($J184:$AH184,6)</f>
        <v>0</v>
      </c>
      <c r="AO184" s="27">
        <f>LARGE($J184:$AH184,7)</f>
        <v>0</v>
      </c>
      <c r="AP184" s="27">
        <f>LARGE($J184:$AH184,8)</f>
        <v>0</v>
      </c>
      <c r="AQ184" s="27">
        <f>LARGE($J184:$AH184,9)</f>
        <v>0</v>
      </c>
      <c r="AR184" s="21">
        <f>LARGE($J184:$AH184,10)</f>
        <v>0</v>
      </c>
      <c r="AS184" s="38"/>
    </row>
  </sheetData>
  <pageMargins left="0.39370078740157483" right="0.39370078740157483" top="0.43307086614173229" bottom="0.43307086614173229" header="0.27559055118110237" footer="0.23622047244094491"/>
  <pageSetup paperSize="9" scale="61" fitToHeight="7" orientation="landscape" r:id="rId1"/>
  <headerFooter alignWithMargins="0">
    <oddFooter>&amp;L&amp;"Century Gothic,Standaard"&amp;9&amp;Z&amp;F&amp;C&amp;"Century Gothic,Standaard"&amp;9Pagina &amp;P/&amp;N&amp;RPagina 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500D-5D9D-4B2B-BF51-D090F1D51F77}">
  <sheetPr>
    <pageSetUpPr fitToPage="1"/>
  </sheetPr>
  <dimension ref="A1:M117"/>
  <sheetViews>
    <sheetView workbookViewId="0">
      <selection activeCell="D28" sqref="D28"/>
    </sheetView>
  </sheetViews>
  <sheetFormatPr defaultRowHeight="15" x14ac:dyDescent="0.25"/>
  <cols>
    <col min="1" max="1" width="9.140625" style="50"/>
    <col min="2" max="6" width="29.28515625" style="50" customWidth="1"/>
    <col min="7" max="7" width="30.140625" style="50" customWidth="1"/>
    <col min="8" max="13" width="29.28515625" style="50" customWidth="1"/>
    <col min="14" max="16384" width="9.140625" style="50"/>
  </cols>
  <sheetData>
    <row r="1" spans="1:13" ht="88.5" customHeight="1" x14ac:dyDescent="0.25">
      <c r="H1" s="55"/>
      <c r="I1" s="55"/>
      <c r="J1" s="55"/>
      <c r="K1" s="55"/>
      <c r="L1" s="55"/>
      <c r="M1" s="55"/>
    </row>
    <row r="2" spans="1:13" s="51" customFormat="1" ht="21" customHeight="1" x14ac:dyDescent="0.35">
      <c r="A2" s="56"/>
      <c r="B2" s="57" t="s">
        <v>275</v>
      </c>
      <c r="C2" s="57"/>
      <c r="D2" s="57" t="s">
        <v>276</v>
      </c>
      <c r="E2" s="57"/>
      <c r="F2" s="57" t="s">
        <v>277</v>
      </c>
      <c r="G2" s="57"/>
      <c r="H2" s="55"/>
      <c r="I2" s="55"/>
      <c r="J2" s="55"/>
      <c r="K2" s="55"/>
      <c r="L2" s="55"/>
      <c r="M2" s="55"/>
    </row>
    <row r="3" spans="1:13" s="54" customFormat="1" ht="15.75" x14ac:dyDescent="0.25">
      <c r="A3" s="58">
        <v>1</v>
      </c>
      <c r="B3" s="59" t="s">
        <v>80</v>
      </c>
      <c r="C3" s="60">
        <v>36.1</v>
      </c>
      <c r="D3" s="61" t="s">
        <v>149</v>
      </c>
      <c r="E3" s="62">
        <v>1</v>
      </c>
      <c r="F3" s="61" t="s">
        <v>98</v>
      </c>
      <c r="G3" s="62">
        <v>4</v>
      </c>
      <c r="H3" s="55"/>
      <c r="I3" s="55"/>
      <c r="J3" s="55"/>
      <c r="K3" s="55"/>
      <c r="L3" s="55"/>
      <c r="M3" s="55"/>
    </row>
    <row r="4" spans="1:13" s="54" customFormat="1" ht="15.75" x14ac:dyDescent="0.25">
      <c r="A4" s="58">
        <v>2</v>
      </c>
      <c r="B4" s="59" t="s">
        <v>151</v>
      </c>
      <c r="C4" s="60">
        <v>36</v>
      </c>
      <c r="D4" s="61"/>
      <c r="E4" s="62"/>
      <c r="F4" s="61" t="s">
        <v>94</v>
      </c>
      <c r="G4" s="62">
        <v>3</v>
      </c>
      <c r="H4" s="55"/>
      <c r="I4" s="55"/>
      <c r="J4" s="55"/>
      <c r="K4" s="55"/>
      <c r="L4" s="55"/>
      <c r="M4" s="55"/>
    </row>
    <row r="5" spans="1:13" s="54" customFormat="1" ht="15.75" x14ac:dyDescent="0.25">
      <c r="A5" s="58">
        <v>3</v>
      </c>
      <c r="B5" s="63" t="s">
        <v>183</v>
      </c>
      <c r="C5" s="60">
        <v>35.799999999999997</v>
      </c>
      <c r="D5" s="61"/>
      <c r="E5" s="62"/>
      <c r="F5" s="61" t="s">
        <v>46</v>
      </c>
      <c r="G5" s="62">
        <v>2</v>
      </c>
      <c r="H5" s="55"/>
      <c r="I5" s="55"/>
      <c r="J5" s="55"/>
      <c r="K5" s="55"/>
      <c r="L5" s="55"/>
      <c r="M5" s="55"/>
    </row>
    <row r="6" spans="1:13" s="54" customFormat="1" ht="15.75" x14ac:dyDescent="0.25">
      <c r="A6" s="58">
        <v>4</v>
      </c>
      <c r="B6" s="59" t="s">
        <v>106</v>
      </c>
      <c r="C6" s="60">
        <v>35.6</v>
      </c>
      <c r="D6" s="61"/>
      <c r="E6" s="61"/>
      <c r="F6" s="61"/>
      <c r="G6" s="62"/>
      <c r="H6" s="55"/>
      <c r="I6" s="55"/>
      <c r="J6" s="55"/>
      <c r="K6" s="55"/>
      <c r="L6" s="55"/>
      <c r="M6" s="55"/>
    </row>
    <row r="7" spans="1:13" s="54" customFormat="1" ht="15.75" x14ac:dyDescent="0.25">
      <c r="A7" s="58">
        <v>5</v>
      </c>
      <c r="B7" s="59" t="s">
        <v>102</v>
      </c>
      <c r="C7" s="60">
        <v>35.5</v>
      </c>
      <c r="D7" s="61"/>
      <c r="E7" s="61"/>
      <c r="F7" s="61"/>
      <c r="G7" s="62"/>
    </row>
    <row r="8" spans="1:13" s="54" customFormat="1" ht="15.75" x14ac:dyDescent="0.25">
      <c r="A8" s="58">
        <v>6</v>
      </c>
      <c r="B8" s="59" t="s">
        <v>92</v>
      </c>
      <c r="C8" s="60">
        <v>35.5</v>
      </c>
      <c r="D8" s="61"/>
      <c r="E8" s="61"/>
      <c r="F8" s="61"/>
      <c r="G8" s="61"/>
    </row>
    <row r="9" spans="1:13" s="54" customFormat="1" ht="15.75" x14ac:dyDescent="0.25">
      <c r="A9" s="58">
        <v>7</v>
      </c>
      <c r="B9" s="59" t="s">
        <v>96</v>
      </c>
      <c r="C9" s="60">
        <v>35.5</v>
      </c>
      <c r="D9" s="61"/>
      <c r="E9" s="61"/>
      <c r="F9" s="61"/>
      <c r="G9" s="61"/>
    </row>
    <row r="10" spans="1:13" s="54" customFormat="1" ht="15.75" x14ac:dyDescent="0.25">
      <c r="A10" s="58">
        <v>8</v>
      </c>
      <c r="B10" s="59" t="s">
        <v>88</v>
      </c>
      <c r="C10" s="60">
        <v>35.4</v>
      </c>
      <c r="D10" s="61"/>
      <c r="E10" s="61"/>
      <c r="F10" s="61"/>
      <c r="G10" s="61"/>
    </row>
    <row r="11" spans="1:13" s="54" customFormat="1" ht="15.75" x14ac:dyDescent="0.25">
      <c r="A11" s="58">
        <v>9</v>
      </c>
      <c r="B11" s="59" t="s">
        <v>46</v>
      </c>
      <c r="C11" s="60">
        <v>35.299999999999997</v>
      </c>
      <c r="D11" s="61"/>
      <c r="E11" s="61"/>
      <c r="F11" s="61"/>
      <c r="G11" s="61"/>
    </row>
    <row r="12" spans="1:13" s="54" customFormat="1" ht="15.75" x14ac:dyDescent="0.25">
      <c r="A12" s="58">
        <v>10</v>
      </c>
      <c r="B12" s="59" t="s">
        <v>50</v>
      </c>
      <c r="C12" s="60">
        <v>35.299999999999997</v>
      </c>
      <c r="D12" s="61"/>
      <c r="E12" s="61"/>
      <c r="F12" s="61"/>
      <c r="G12" s="61"/>
    </row>
    <row r="13" spans="1:13" x14ac:dyDescent="0.25">
      <c r="B13" s="52"/>
    </row>
    <row r="14" spans="1:13" ht="88.5" customHeight="1" x14ac:dyDescent="0.25"/>
    <row r="15" spans="1:13" ht="21" customHeight="1" x14ac:dyDescent="0.3">
      <c r="B15" s="53" t="s">
        <v>278</v>
      </c>
      <c r="C15" s="53"/>
      <c r="D15" s="53" t="s">
        <v>279</v>
      </c>
      <c r="E15" s="53"/>
      <c r="F15" s="53" t="s">
        <v>280</v>
      </c>
      <c r="G15" s="53"/>
    </row>
    <row r="16" spans="1:13" ht="15.75" x14ac:dyDescent="0.25">
      <c r="A16" s="58">
        <v>1</v>
      </c>
      <c r="B16" s="61" t="s">
        <v>94</v>
      </c>
      <c r="C16" s="62">
        <v>2</v>
      </c>
      <c r="D16" s="61" t="s">
        <v>64</v>
      </c>
      <c r="E16" s="62">
        <v>32</v>
      </c>
      <c r="F16" s="61" t="s">
        <v>58</v>
      </c>
      <c r="G16" s="62">
        <v>1</v>
      </c>
    </row>
    <row r="17" spans="1:7" ht="15.75" x14ac:dyDescent="0.25">
      <c r="A17" s="58">
        <v>2</v>
      </c>
      <c r="B17" s="61" t="s">
        <v>92</v>
      </c>
      <c r="C17" s="62">
        <v>2</v>
      </c>
      <c r="D17" s="61" t="s">
        <v>94</v>
      </c>
      <c r="E17" s="62">
        <v>31</v>
      </c>
      <c r="F17" s="61" t="s">
        <v>178</v>
      </c>
      <c r="G17" s="62">
        <v>1</v>
      </c>
    </row>
    <row r="18" spans="1:7" ht="15.75" x14ac:dyDescent="0.25">
      <c r="A18" s="58">
        <v>3</v>
      </c>
      <c r="B18" s="61" t="s">
        <v>128</v>
      </c>
      <c r="C18" s="62">
        <v>2</v>
      </c>
      <c r="D18" s="61" t="s">
        <v>98</v>
      </c>
      <c r="E18" s="62">
        <v>28</v>
      </c>
      <c r="F18" s="61" t="s">
        <v>157</v>
      </c>
      <c r="G18" s="62">
        <v>1</v>
      </c>
    </row>
    <row r="19" spans="1:7" ht="15.75" x14ac:dyDescent="0.25">
      <c r="A19" s="58">
        <v>4</v>
      </c>
      <c r="B19" s="61"/>
      <c r="C19" s="62"/>
      <c r="D19" s="61" t="s">
        <v>58</v>
      </c>
      <c r="E19" s="62">
        <v>23</v>
      </c>
      <c r="F19" s="61" t="s">
        <v>260</v>
      </c>
      <c r="G19" s="62">
        <v>1</v>
      </c>
    </row>
    <row r="20" spans="1:7" ht="15.75" x14ac:dyDescent="0.25">
      <c r="A20" s="58">
        <v>5</v>
      </c>
      <c r="B20" s="61"/>
      <c r="C20" s="62"/>
      <c r="D20" s="61" t="s">
        <v>185</v>
      </c>
      <c r="E20" s="62">
        <v>22</v>
      </c>
      <c r="F20" s="61"/>
      <c r="G20" s="62"/>
    </row>
    <row r="21" spans="1:7" ht="15.75" x14ac:dyDescent="0.25">
      <c r="A21" s="58">
        <v>6</v>
      </c>
      <c r="B21" s="61"/>
      <c r="C21" s="62"/>
      <c r="D21" s="61" t="s">
        <v>46</v>
      </c>
      <c r="E21" s="62">
        <v>18</v>
      </c>
      <c r="F21" s="61"/>
      <c r="G21" s="62"/>
    </row>
    <row r="22" spans="1:7" ht="15.75" x14ac:dyDescent="0.25">
      <c r="A22" s="58">
        <v>7</v>
      </c>
      <c r="B22" s="61"/>
      <c r="C22" s="62"/>
      <c r="D22" s="61" t="s">
        <v>62</v>
      </c>
      <c r="E22" s="62">
        <v>18</v>
      </c>
      <c r="F22" s="61"/>
      <c r="G22" s="62"/>
    </row>
    <row r="23" spans="1:7" ht="15.75" x14ac:dyDescent="0.25">
      <c r="A23" s="58">
        <v>8</v>
      </c>
      <c r="B23" s="61"/>
      <c r="C23" s="62"/>
      <c r="D23" s="61" t="s">
        <v>140</v>
      </c>
      <c r="E23" s="62">
        <v>17</v>
      </c>
      <c r="F23" s="61"/>
      <c r="G23" s="62"/>
    </row>
    <row r="24" spans="1:7" ht="15.75" x14ac:dyDescent="0.25">
      <c r="A24" s="58">
        <v>9</v>
      </c>
      <c r="B24" s="61"/>
      <c r="C24" s="62"/>
      <c r="D24" s="61" t="s">
        <v>90</v>
      </c>
      <c r="E24" s="62">
        <v>16</v>
      </c>
      <c r="F24" s="61"/>
      <c r="G24" s="61"/>
    </row>
    <row r="25" spans="1:7" ht="15.75" x14ac:dyDescent="0.25">
      <c r="A25" s="58">
        <v>10</v>
      </c>
      <c r="B25" s="61"/>
      <c r="C25" s="62"/>
      <c r="D25" s="61" t="s">
        <v>102</v>
      </c>
      <c r="E25" s="62">
        <v>14</v>
      </c>
      <c r="F25" s="61"/>
      <c r="G25" s="61"/>
    </row>
    <row r="26" spans="1:7" x14ac:dyDescent="0.25">
      <c r="B26" s="52"/>
    </row>
    <row r="27" spans="1:7" x14ac:dyDescent="0.25">
      <c r="B27" s="52"/>
    </row>
    <row r="28" spans="1:7" x14ac:dyDescent="0.25">
      <c r="B28" s="52"/>
    </row>
    <row r="29" spans="1:7" x14ac:dyDescent="0.25">
      <c r="B29" s="52"/>
    </row>
    <row r="30" spans="1:7" x14ac:dyDescent="0.25">
      <c r="B30" s="52"/>
    </row>
    <row r="31" spans="1:7" x14ac:dyDescent="0.25">
      <c r="B31" s="52"/>
    </row>
    <row r="32" spans="1:7" x14ac:dyDescent="0.25">
      <c r="B32" s="52"/>
    </row>
    <row r="33" spans="2:2" x14ac:dyDescent="0.25">
      <c r="B33" s="52"/>
    </row>
    <row r="34" spans="2:2" x14ac:dyDescent="0.25">
      <c r="B34" s="52"/>
    </row>
    <row r="35" spans="2:2" x14ac:dyDescent="0.25">
      <c r="B35" s="52"/>
    </row>
    <row r="36" spans="2:2" x14ac:dyDescent="0.25">
      <c r="B36" s="52"/>
    </row>
    <row r="37" spans="2:2" x14ac:dyDescent="0.25">
      <c r="B37" s="52"/>
    </row>
    <row r="38" spans="2:2" x14ac:dyDescent="0.25">
      <c r="B38" s="52"/>
    </row>
    <row r="39" spans="2:2" x14ac:dyDescent="0.25">
      <c r="B39" s="52"/>
    </row>
    <row r="40" spans="2:2" x14ac:dyDescent="0.25">
      <c r="B40" s="52"/>
    </row>
    <row r="41" spans="2:2" x14ac:dyDescent="0.25">
      <c r="B41" s="52"/>
    </row>
    <row r="42" spans="2:2" x14ac:dyDescent="0.25">
      <c r="B42" s="52"/>
    </row>
    <row r="43" spans="2:2" x14ac:dyDescent="0.25">
      <c r="B43" s="52"/>
    </row>
    <row r="44" spans="2:2" x14ac:dyDescent="0.25">
      <c r="B44" s="52"/>
    </row>
    <row r="45" spans="2:2" x14ac:dyDescent="0.25">
      <c r="B45" s="52"/>
    </row>
    <row r="46" spans="2:2" x14ac:dyDescent="0.25">
      <c r="B46" s="52"/>
    </row>
    <row r="47" spans="2:2" x14ac:dyDescent="0.25">
      <c r="B47" s="52"/>
    </row>
    <row r="48" spans="2:2" x14ac:dyDescent="0.25">
      <c r="B48" s="52"/>
    </row>
    <row r="49" spans="2:2" x14ac:dyDescent="0.25">
      <c r="B49" s="52"/>
    </row>
    <row r="50" spans="2:2" x14ac:dyDescent="0.25">
      <c r="B50" s="52"/>
    </row>
    <row r="51" spans="2:2" x14ac:dyDescent="0.25">
      <c r="B51" s="52"/>
    </row>
    <row r="52" spans="2:2" x14ac:dyDescent="0.25">
      <c r="B52" s="52"/>
    </row>
    <row r="53" spans="2:2" x14ac:dyDescent="0.25">
      <c r="B53" s="52"/>
    </row>
    <row r="54" spans="2:2" x14ac:dyDescent="0.25">
      <c r="B54" s="52"/>
    </row>
    <row r="55" spans="2:2" x14ac:dyDescent="0.25">
      <c r="B55" s="52"/>
    </row>
    <row r="56" spans="2:2" x14ac:dyDescent="0.25">
      <c r="B56" s="52"/>
    </row>
    <row r="57" spans="2:2" x14ac:dyDescent="0.25">
      <c r="B57" s="52"/>
    </row>
    <row r="58" spans="2:2" x14ac:dyDescent="0.25">
      <c r="B58" s="52"/>
    </row>
    <row r="59" spans="2:2" x14ac:dyDescent="0.25">
      <c r="B59" s="52"/>
    </row>
    <row r="60" spans="2:2" x14ac:dyDescent="0.25">
      <c r="B60" s="52"/>
    </row>
    <row r="61" spans="2:2" x14ac:dyDescent="0.25">
      <c r="B61" s="52"/>
    </row>
    <row r="62" spans="2:2" x14ac:dyDescent="0.25">
      <c r="B62" s="52"/>
    </row>
    <row r="63" spans="2:2" x14ac:dyDescent="0.25">
      <c r="B63" s="52"/>
    </row>
    <row r="64" spans="2:2" x14ac:dyDescent="0.25">
      <c r="B64" s="52"/>
    </row>
    <row r="65" spans="2:2" x14ac:dyDescent="0.25">
      <c r="B65" s="52"/>
    </row>
    <row r="66" spans="2:2" x14ac:dyDescent="0.25">
      <c r="B66" s="52"/>
    </row>
    <row r="67" spans="2:2" x14ac:dyDescent="0.25">
      <c r="B67" s="52"/>
    </row>
    <row r="68" spans="2:2" x14ac:dyDescent="0.25">
      <c r="B68" s="52"/>
    </row>
    <row r="69" spans="2:2" x14ac:dyDescent="0.25">
      <c r="B69" s="52"/>
    </row>
    <row r="70" spans="2:2" x14ac:dyDescent="0.25">
      <c r="B70" s="52"/>
    </row>
    <row r="71" spans="2:2" x14ac:dyDescent="0.25">
      <c r="B71" s="52"/>
    </row>
    <row r="72" spans="2:2" x14ac:dyDescent="0.25">
      <c r="B72" s="52"/>
    </row>
    <row r="73" spans="2:2" x14ac:dyDescent="0.25">
      <c r="B73" s="52"/>
    </row>
    <row r="74" spans="2:2" x14ac:dyDescent="0.25">
      <c r="B74" s="52"/>
    </row>
    <row r="75" spans="2:2" x14ac:dyDescent="0.25">
      <c r="B75" s="52"/>
    </row>
    <row r="76" spans="2:2" x14ac:dyDescent="0.25">
      <c r="B76" s="52"/>
    </row>
    <row r="77" spans="2:2" x14ac:dyDescent="0.25">
      <c r="B77" s="52"/>
    </row>
    <row r="78" spans="2:2" x14ac:dyDescent="0.25">
      <c r="B78" s="52"/>
    </row>
    <row r="79" spans="2:2" x14ac:dyDescent="0.25">
      <c r="B79" s="52"/>
    </row>
    <row r="80" spans="2:2" x14ac:dyDescent="0.25">
      <c r="B80" s="52"/>
    </row>
    <row r="81" spans="2:2" x14ac:dyDescent="0.25">
      <c r="B81" s="52"/>
    </row>
    <row r="82" spans="2:2" x14ac:dyDescent="0.25">
      <c r="B82" s="52"/>
    </row>
    <row r="83" spans="2:2" x14ac:dyDescent="0.25">
      <c r="B83" s="52"/>
    </row>
    <row r="84" spans="2:2" x14ac:dyDescent="0.25">
      <c r="B84" s="52"/>
    </row>
    <row r="85" spans="2:2" x14ac:dyDescent="0.25">
      <c r="B85" s="52"/>
    </row>
    <row r="86" spans="2:2" x14ac:dyDescent="0.25">
      <c r="B86" s="52"/>
    </row>
    <row r="87" spans="2:2" x14ac:dyDescent="0.25">
      <c r="B87" s="52"/>
    </row>
    <row r="88" spans="2:2" x14ac:dyDescent="0.25">
      <c r="B88" s="52"/>
    </row>
    <row r="89" spans="2:2" x14ac:dyDescent="0.25">
      <c r="B89" s="52"/>
    </row>
    <row r="90" spans="2:2" x14ac:dyDescent="0.25">
      <c r="B90" s="52"/>
    </row>
    <row r="91" spans="2:2" x14ac:dyDescent="0.25">
      <c r="B91" s="52"/>
    </row>
    <row r="92" spans="2:2" x14ac:dyDescent="0.25">
      <c r="B92" s="52"/>
    </row>
    <row r="93" spans="2:2" x14ac:dyDescent="0.25">
      <c r="B93" s="52"/>
    </row>
    <row r="94" spans="2:2" x14ac:dyDescent="0.25">
      <c r="B94" s="52"/>
    </row>
    <row r="95" spans="2:2" x14ac:dyDescent="0.25">
      <c r="B95" s="52"/>
    </row>
    <row r="96" spans="2:2" x14ac:dyDescent="0.25">
      <c r="B96" s="52"/>
    </row>
    <row r="97" spans="2:2" x14ac:dyDescent="0.25">
      <c r="B97" s="52"/>
    </row>
    <row r="98" spans="2:2" x14ac:dyDescent="0.25">
      <c r="B98" s="52"/>
    </row>
    <row r="99" spans="2:2" x14ac:dyDescent="0.25">
      <c r="B99" s="52"/>
    </row>
    <row r="100" spans="2:2" x14ac:dyDescent="0.25">
      <c r="B100" s="52"/>
    </row>
    <row r="101" spans="2:2" x14ac:dyDescent="0.25">
      <c r="B101" s="52"/>
    </row>
    <row r="102" spans="2:2" x14ac:dyDescent="0.25">
      <c r="B102" s="52"/>
    </row>
    <row r="103" spans="2:2" x14ac:dyDescent="0.25">
      <c r="B103" s="52"/>
    </row>
    <row r="104" spans="2:2" x14ac:dyDescent="0.25">
      <c r="B104" s="52"/>
    </row>
    <row r="105" spans="2:2" x14ac:dyDescent="0.25">
      <c r="B105" s="52"/>
    </row>
    <row r="106" spans="2:2" x14ac:dyDescent="0.25">
      <c r="B106" s="52"/>
    </row>
    <row r="107" spans="2:2" x14ac:dyDescent="0.25">
      <c r="B107" s="52"/>
    </row>
    <row r="108" spans="2:2" x14ac:dyDescent="0.25">
      <c r="B108" s="52"/>
    </row>
    <row r="109" spans="2:2" x14ac:dyDescent="0.25">
      <c r="B109" s="52"/>
    </row>
    <row r="110" spans="2:2" x14ac:dyDescent="0.25">
      <c r="B110" s="52"/>
    </row>
    <row r="111" spans="2:2" x14ac:dyDescent="0.25">
      <c r="B111" s="52"/>
    </row>
    <row r="112" spans="2:2" x14ac:dyDescent="0.25">
      <c r="B112" s="52"/>
    </row>
    <row r="113" spans="2:2" x14ac:dyDescent="0.25">
      <c r="B113" s="52"/>
    </row>
    <row r="114" spans="2:2" x14ac:dyDescent="0.25">
      <c r="B114" s="52"/>
    </row>
    <row r="115" spans="2:2" x14ac:dyDescent="0.25">
      <c r="B115" s="52"/>
    </row>
    <row r="116" spans="2:2" x14ac:dyDescent="0.25">
      <c r="B116" s="52"/>
    </row>
    <row r="117" spans="2:2" x14ac:dyDescent="0.25">
      <c r="B117" s="52"/>
    </row>
  </sheetData>
  <mergeCells count="6">
    <mergeCell ref="B15:C15"/>
    <mergeCell ref="D15:E15"/>
    <mergeCell ref="F15:G15"/>
    <mergeCell ref="B2:C2"/>
    <mergeCell ref="D2:E2"/>
    <mergeCell ref="F2:G2"/>
  </mergeCells>
  <pageMargins left="0.31" right="0.34" top="0.65" bottom="0.74803149606299213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HeerenCup 2017</vt:lpstr>
      <vt:lpstr>Klassement 2017</vt:lpstr>
      <vt:lpstr>'HeerenCup 2017'!Afdrukbereik</vt:lpstr>
      <vt:lpstr>'Klassement 2017'!Afdrukbereik</vt:lpstr>
      <vt:lpstr>'HeerenCup 2017'!Afdruktitels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 van de Ven</dc:creator>
  <cp:lastModifiedBy>Huub van de Ven</cp:lastModifiedBy>
  <cp:lastPrinted>2017-09-13T18:57:02Z</cp:lastPrinted>
  <dcterms:created xsi:type="dcterms:W3CDTF">2017-04-06T15:58:53Z</dcterms:created>
  <dcterms:modified xsi:type="dcterms:W3CDTF">2017-09-13T18:58:39Z</dcterms:modified>
</cp:coreProperties>
</file>